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816"/>
  <workbookPr/>
  <mc:AlternateContent xmlns:mc="http://schemas.openxmlformats.org/markup-compatibility/2006">
    <mc:Choice Requires="x15">
      <x15ac:absPath xmlns:x15ac="http://schemas.microsoft.com/office/spreadsheetml/2010/11/ac" url="https://missoulapubliclibrary.sharepoint.com/sites/MPLHub/Files  Docs/Board Packets/2026 - FEBRUARY/"/>
    </mc:Choice>
  </mc:AlternateContent>
  <xr:revisionPtr revIDLastSave="0" documentId="8_{19C10C01-5691-4700-83EC-24C6614A78E7}" xr6:coauthVersionLast="47" xr6:coauthVersionMax="47" xr10:uidLastSave="{00000000-0000-0000-0000-000000000000}"/>
  <bookViews>
    <workbookView xWindow="-120" yWindow="-120" windowWidth="29040" windowHeight="15720" xr2:uid="{702319ED-AF87-4106-A0DE-63DC3CE47CA0}"/>
  </bookViews>
  <sheets>
    <sheet name="Jan 26" sheetId="1" r:id="rId1"/>
  </sheets>
  <externalReferences>
    <externalReference r:id="rId2"/>
  </externalReferences>
  <definedNames>
    <definedName name="_xlnm.Print_Area" localSheetId="0">'Jan 26'!$A$1:$F$250</definedName>
    <definedName name="_xlnm.Print_Titles" localSheetId="0">'Jan 26'!$4:$5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50" i="1" l="1"/>
  <c r="C250" i="1"/>
  <c r="B250" i="1"/>
  <c r="D250" i="1" s="1"/>
  <c r="F249" i="1"/>
  <c r="C249" i="1"/>
  <c r="B249" i="1"/>
  <c r="D249" i="1" s="1"/>
  <c r="F248" i="1"/>
  <c r="C248" i="1"/>
  <c r="B248" i="1"/>
  <c r="D248" i="1" s="1"/>
  <c r="F247" i="1"/>
  <c r="C247" i="1"/>
  <c r="B247" i="1"/>
  <c r="D247" i="1" s="1"/>
  <c r="F246" i="1"/>
  <c r="C246" i="1"/>
  <c r="B246" i="1"/>
  <c r="F245" i="1"/>
  <c r="C245" i="1"/>
  <c r="B245" i="1"/>
  <c r="D245" i="1" s="1"/>
  <c r="F244" i="1"/>
  <c r="C244" i="1"/>
  <c r="B244" i="1"/>
  <c r="D244" i="1" s="1"/>
  <c r="F243" i="1"/>
  <c r="C243" i="1"/>
  <c r="B243" i="1"/>
  <c r="D243" i="1" s="1"/>
  <c r="F242" i="1"/>
  <c r="C242" i="1"/>
  <c r="B242" i="1"/>
  <c r="D242" i="1" s="1"/>
  <c r="F241" i="1"/>
  <c r="C241" i="1"/>
  <c r="B241" i="1"/>
  <c r="D241" i="1" s="1"/>
  <c r="F239" i="1"/>
  <c r="C239" i="1"/>
  <c r="B239" i="1"/>
  <c r="D239" i="1" s="1"/>
  <c r="F238" i="1"/>
  <c r="C238" i="1"/>
  <c r="B238" i="1"/>
  <c r="D238" i="1" s="1"/>
  <c r="F237" i="1"/>
  <c r="C237" i="1"/>
  <c r="B237" i="1"/>
  <c r="F236" i="1"/>
  <c r="C236" i="1"/>
  <c r="B236" i="1"/>
  <c r="D236" i="1" s="1"/>
  <c r="F235" i="1"/>
  <c r="C235" i="1"/>
  <c r="B235" i="1"/>
  <c r="D235" i="1" s="1"/>
  <c r="F234" i="1"/>
  <c r="C234" i="1"/>
  <c r="B234" i="1"/>
  <c r="D234" i="1" s="1"/>
  <c r="F233" i="1"/>
  <c r="D233" i="1"/>
  <c r="C233" i="1"/>
  <c r="B233" i="1"/>
  <c r="F232" i="1"/>
  <c r="C232" i="1"/>
  <c r="B232" i="1"/>
  <c r="D232" i="1" s="1"/>
  <c r="F231" i="1"/>
  <c r="C231" i="1"/>
  <c r="B231" i="1"/>
  <c r="D231" i="1" s="1"/>
  <c r="F230" i="1"/>
  <c r="C230" i="1"/>
  <c r="B230" i="1"/>
  <c r="D230" i="1" s="1"/>
  <c r="F229" i="1"/>
  <c r="D229" i="1"/>
  <c r="C229" i="1"/>
  <c r="B229" i="1"/>
  <c r="F228" i="1"/>
  <c r="C228" i="1"/>
  <c r="B228" i="1"/>
  <c r="D228" i="1" s="1"/>
  <c r="F227" i="1"/>
  <c r="C227" i="1"/>
  <c r="B227" i="1"/>
  <c r="D227" i="1" s="1"/>
  <c r="F226" i="1"/>
  <c r="C226" i="1"/>
  <c r="B226" i="1"/>
  <c r="D226" i="1" s="1"/>
  <c r="F225" i="1"/>
  <c r="D225" i="1"/>
  <c r="C225" i="1"/>
  <c r="B225" i="1"/>
  <c r="F224" i="1"/>
  <c r="C224" i="1"/>
  <c r="B224" i="1"/>
  <c r="D224" i="1" s="1"/>
  <c r="F223" i="1"/>
  <c r="C223" i="1"/>
  <c r="B223" i="1"/>
  <c r="D223" i="1" s="1"/>
  <c r="F221" i="1"/>
  <c r="C221" i="1"/>
  <c r="B221" i="1"/>
  <c r="D221" i="1" s="1"/>
  <c r="F220" i="1"/>
  <c r="D220" i="1"/>
  <c r="C220" i="1"/>
  <c r="B220" i="1"/>
  <c r="F219" i="1"/>
  <c r="C219" i="1"/>
  <c r="B219" i="1"/>
  <c r="D219" i="1" s="1"/>
  <c r="F218" i="1"/>
  <c r="C218" i="1"/>
  <c r="B218" i="1"/>
  <c r="D218" i="1" s="1"/>
  <c r="F217" i="1"/>
  <c r="C217" i="1"/>
  <c r="B217" i="1"/>
  <c r="D217" i="1" s="1"/>
  <c r="F216" i="1"/>
  <c r="D216" i="1"/>
  <c r="C216" i="1"/>
  <c r="B216" i="1"/>
  <c r="F215" i="1"/>
  <c r="C215" i="1"/>
  <c r="B215" i="1"/>
  <c r="D215" i="1" s="1"/>
  <c r="F214" i="1"/>
  <c r="C214" i="1"/>
  <c r="B214" i="1"/>
  <c r="D214" i="1" s="1"/>
  <c r="F213" i="1"/>
  <c r="C213" i="1"/>
  <c r="B213" i="1"/>
  <c r="D213" i="1" s="1"/>
  <c r="F212" i="1"/>
  <c r="D212" i="1"/>
  <c r="C212" i="1"/>
  <c r="B212" i="1"/>
  <c r="F211" i="1"/>
  <c r="C211" i="1"/>
  <c r="B211" i="1"/>
  <c r="F210" i="1"/>
  <c r="C210" i="1"/>
  <c r="B210" i="1"/>
  <c r="D210" i="1" s="1"/>
  <c r="F209" i="1"/>
  <c r="C209" i="1"/>
  <c r="B209" i="1"/>
  <c r="D209" i="1" s="1"/>
  <c r="F208" i="1"/>
  <c r="C208" i="1"/>
  <c r="D208" i="1" s="1"/>
  <c r="B208" i="1"/>
  <c r="F207" i="1"/>
  <c r="C207" i="1"/>
  <c r="B207" i="1"/>
  <c r="F205" i="1"/>
  <c r="C205" i="1"/>
  <c r="B205" i="1"/>
  <c r="D205" i="1" s="1"/>
  <c r="F204" i="1"/>
  <c r="C204" i="1"/>
  <c r="B204" i="1"/>
  <c r="F203" i="1"/>
  <c r="C203" i="1"/>
  <c r="B203" i="1"/>
  <c r="D203" i="1" s="1"/>
  <c r="F202" i="1"/>
  <c r="C202" i="1"/>
  <c r="B202" i="1"/>
  <c r="D202" i="1" s="1"/>
  <c r="F200" i="1"/>
  <c r="C200" i="1"/>
  <c r="B200" i="1"/>
  <c r="D200" i="1" s="1"/>
  <c r="F199" i="1"/>
  <c r="C199" i="1"/>
  <c r="B199" i="1"/>
  <c r="F198" i="1"/>
  <c r="C198" i="1"/>
  <c r="B198" i="1"/>
  <c r="F197" i="1"/>
  <c r="C197" i="1"/>
  <c r="D197" i="1" s="1"/>
  <c r="B197" i="1"/>
  <c r="F195" i="1"/>
  <c r="C195" i="1"/>
  <c r="B195" i="1"/>
  <c r="D195" i="1" s="1"/>
  <c r="F194" i="1"/>
  <c r="C194" i="1"/>
  <c r="B194" i="1"/>
  <c r="F193" i="1"/>
  <c r="C193" i="1"/>
  <c r="B193" i="1"/>
  <c r="D193" i="1" s="1"/>
  <c r="F192" i="1"/>
  <c r="C192" i="1"/>
  <c r="B192" i="1"/>
  <c r="D192" i="1" s="1"/>
  <c r="F190" i="1"/>
  <c r="C190" i="1"/>
  <c r="B190" i="1"/>
  <c r="D190" i="1" s="1"/>
  <c r="F189" i="1"/>
  <c r="C189" i="1"/>
  <c r="B189" i="1"/>
  <c r="D189" i="1" s="1"/>
  <c r="F188" i="1"/>
  <c r="C188" i="1"/>
  <c r="B188" i="1"/>
  <c r="D188" i="1" s="1"/>
  <c r="F187" i="1"/>
  <c r="C187" i="1"/>
  <c r="B187" i="1"/>
  <c r="D187" i="1" s="1"/>
  <c r="F185" i="1"/>
  <c r="C185" i="1"/>
  <c r="B185" i="1"/>
  <c r="F184" i="1"/>
  <c r="C184" i="1"/>
  <c r="B184" i="1"/>
  <c r="F183" i="1"/>
  <c r="C183" i="1"/>
  <c r="B183" i="1"/>
  <c r="F182" i="1"/>
  <c r="C182" i="1"/>
  <c r="B182" i="1"/>
  <c r="D182" i="1" s="1"/>
  <c r="F179" i="1"/>
  <c r="C179" i="1"/>
  <c r="D179" i="1" s="1"/>
  <c r="B179" i="1"/>
  <c r="F178" i="1"/>
  <c r="C178" i="1"/>
  <c r="B178" i="1"/>
  <c r="D178" i="1" s="1"/>
  <c r="F177" i="1"/>
  <c r="C177" i="1"/>
  <c r="B177" i="1"/>
  <c r="D177" i="1" s="1"/>
  <c r="F176" i="1"/>
  <c r="C176" i="1"/>
  <c r="B176" i="1"/>
  <c r="D176" i="1" s="1"/>
  <c r="F175" i="1"/>
  <c r="C175" i="1"/>
  <c r="D175" i="1" s="1"/>
  <c r="B175" i="1"/>
  <c r="F174" i="1"/>
  <c r="C174" i="1"/>
  <c r="B174" i="1"/>
  <c r="D174" i="1" s="1"/>
  <c r="F173" i="1"/>
  <c r="C173" i="1"/>
  <c r="B173" i="1"/>
  <c r="D173" i="1" s="1"/>
  <c r="F172" i="1"/>
  <c r="C172" i="1"/>
  <c r="B172" i="1"/>
  <c r="D172" i="1" s="1"/>
  <c r="F171" i="1"/>
  <c r="C171" i="1"/>
  <c r="D171" i="1" s="1"/>
  <c r="B171" i="1"/>
  <c r="F170" i="1"/>
  <c r="C170" i="1"/>
  <c r="B170" i="1"/>
  <c r="D170" i="1" s="1"/>
  <c r="F169" i="1"/>
  <c r="C169" i="1"/>
  <c r="B169" i="1"/>
  <c r="F168" i="1"/>
  <c r="C168" i="1"/>
  <c r="B168" i="1"/>
  <c r="D168" i="1" s="1"/>
  <c r="F167" i="1"/>
  <c r="C167" i="1"/>
  <c r="B167" i="1"/>
  <c r="D167" i="1" s="1"/>
  <c r="F166" i="1"/>
  <c r="C166" i="1"/>
  <c r="B166" i="1"/>
  <c r="D166" i="1" s="1"/>
  <c r="F165" i="1"/>
  <c r="C165" i="1"/>
  <c r="B165" i="1"/>
  <c r="F163" i="1"/>
  <c r="C163" i="1"/>
  <c r="B163" i="1"/>
  <c r="F162" i="1"/>
  <c r="C162" i="1"/>
  <c r="B162" i="1"/>
  <c r="D162" i="1" s="1"/>
  <c r="F161" i="1"/>
  <c r="C161" i="1"/>
  <c r="B161" i="1"/>
  <c r="F160" i="1"/>
  <c r="C160" i="1"/>
  <c r="B160" i="1"/>
  <c r="D160" i="1" s="1"/>
  <c r="F159" i="1"/>
  <c r="C159" i="1"/>
  <c r="B159" i="1"/>
  <c r="D159" i="1" s="1"/>
  <c r="F157" i="1"/>
  <c r="C157" i="1"/>
  <c r="B157" i="1"/>
  <c r="D157" i="1" s="1"/>
  <c r="F156" i="1"/>
  <c r="C156" i="1"/>
  <c r="B156" i="1"/>
  <c r="F155" i="1"/>
  <c r="C155" i="1"/>
  <c r="B155" i="1"/>
  <c r="F154" i="1"/>
  <c r="C154" i="1"/>
  <c r="B154" i="1"/>
  <c r="D154" i="1" s="1"/>
  <c r="F152" i="1"/>
  <c r="C152" i="1"/>
  <c r="B152" i="1"/>
  <c r="D152" i="1" s="1"/>
  <c r="F151" i="1"/>
  <c r="C151" i="1"/>
  <c r="B151" i="1"/>
  <c r="D151" i="1" s="1"/>
  <c r="F150" i="1"/>
  <c r="C150" i="1"/>
  <c r="B150" i="1"/>
  <c r="D150" i="1" s="1"/>
  <c r="F149" i="1"/>
  <c r="C149" i="1"/>
  <c r="B149" i="1"/>
  <c r="D149" i="1" s="1"/>
  <c r="F147" i="1"/>
  <c r="C147" i="1"/>
  <c r="B147" i="1"/>
  <c r="D147" i="1" s="1"/>
  <c r="F146" i="1"/>
  <c r="C146" i="1"/>
  <c r="B146" i="1"/>
  <c r="D146" i="1" s="1"/>
  <c r="F145" i="1"/>
  <c r="C145" i="1"/>
  <c r="B145" i="1"/>
  <c r="D145" i="1" s="1"/>
  <c r="F144" i="1"/>
  <c r="C144" i="1"/>
  <c r="B144" i="1"/>
  <c r="D144" i="1" s="1"/>
  <c r="F142" i="1"/>
  <c r="C142" i="1"/>
  <c r="B142" i="1"/>
  <c r="D142" i="1" s="1"/>
  <c r="F141" i="1"/>
  <c r="C141" i="1"/>
  <c r="B141" i="1"/>
  <c r="F140" i="1"/>
  <c r="C140" i="1"/>
  <c r="B140" i="1"/>
  <c r="F139" i="1"/>
  <c r="C139" i="1"/>
  <c r="B139" i="1"/>
  <c r="D139" i="1" s="1"/>
  <c r="F136" i="1"/>
  <c r="C136" i="1"/>
  <c r="B136" i="1"/>
  <c r="D136" i="1" s="1"/>
  <c r="F135" i="1"/>
  <c r="C135" i="1"/>
  <c r="B135" i="1"/>
  <c r="D135" i="1" s="1"/>
  <c r="F134" i="1"/>
  <c r="C134" i="1"/>
  <c r="D134" i="1" s="1"/>
  <c r="B134" i="1"/>
  <c r="F133" i="1"/>
  <c r="C133" i="1"/>
  <c r="B133" i="1"/>
  <c r="D133" i="1" s="1"/>
  <c r="F132" i="1"/>
  <c r="C132" i="1"/>
  <c r="B132" i="1"/>
  <c r="D132" i="1" s="1"/>
  <c r="F131" i="1"/>
  <c r="C131" i="1"/>
  <c r="B131" i="1"/>
  <c r="F130" i="1"/>
  <c r="C130" i="1"/>
  <c r="B130" i="1"/>
  <c r="D130" i="1" s="1"/>
  <c r="F129" i="1"/>
  <c r="C129" i="1"/>
  <c r="B129" i="1"/>
  <c r="D129" i="1" s="1"/>
  <c r="F128" i="1"/>
  <c r="C128" i="1"/>
  <c r="B128" i="1"/>
  <c r="D128" i="1" s="1"/>
  <c r="F127" i="1"/>
  <c r="C127" i="1"/>
  <c r="B127" i="1"/>
  <c r="D127" i="1" s="1"/>
  <c r="F124" i="1"/>
  <c r="C124" i="1"/>
  <c r="B124" i="1"/>
  <c r="D124" i="1" s="1"/>
  <c r="F123" i="1"/>
  <c r="C123" i="1"/>
  <c r="B123" i="1"/>
  <c r="D123" i="1" s="1"/>
  <c r="F122" i="1"/>
  <c r="C122" i="1"/>
  <c r="B122" i="1"/>
  <c r="D122" i="1" s="1"/>
  <c r="F121" i="1"/>
  <c r="C121" i="1"/>
  <c r="B121" i="1"/>
  <c r="D121" i="1" s="1"/>
  <c r="F119" i="1"/>
  <c r="C119" i="1"/>
  <c r="B119" i="1"/>
  <c r="D119" i="1" s="1"/>
  <c r="F118" i="1"/>
  <c r="C118" i="1"/>
  <c r="B118" i="1"/>
  <c r="F117" i="1"/>
  <c r="C117" i="1"/>
  <c r="B117" i="1"/>
  <c r="D117" i="1" s="1"/>
  <c r="F116" i="1"/>
  <c r="C116" i="1"/>
  <c r="B116" i="1"/>
  <c r="D116" i="1" s="1"/>
  <c r="F115" i="1"/>
  <c r="C115" i="1"/>
  <c r="B115" i="1"/>
  <c r="D115" i="1" s="1"/>
  <c r="F113" i="1"/>
  <c r="C113" i="1"/>
  <c r="B113" i="1"/>
  <c r="D113" i="1" s="1"/>
  <c r="F112" i="1"/>
  <c r="C112" i="1"/>
  <c r="B112" i="1"/>
  <c r="D112" i="1" s="1"/>
  <c r="F111" i="1"/>
  <c r="C111" i="1"/>
  <c r="B111" i="1"/>
  <c r="D111" i="1" s="1"/>
  <c r="F110" i="1"/>
  <c r="C110" i="1"/>
  <c r="B110" i="1"/>
  <c r="D110" i="1" s="1"/>
  <c r="F109" i="1"/>
  <c r="C109" i="1"/>
  <c r="B109" i="1"/>
  <c r="D109" i="1" s="1"/>
  <c r="F108" i="1"/>
  <c r="C108" i="1"/>
  <c r="B108" i="1"/>
  <c r="D108" i="1" s="1"/>
  <c r="F107" i="1"/>
  <c r="C107" i="1"/>
  <c r="B107" i="1"/>
  <c r="F106" i="1"/>
  <c r="C106" i="1"/>
  <c r="B106" i="1"/>
  <c r="D106" i="1" s="1"/>
  <c r="F104" i="1"/>
  <c r="D104" i="1"/>
  <c r="C104" i="1"/>
  <c r="B104" i="1"/>
  <c r="F103" i="1"/>
  <c r="C103" i="1"/>
  <c r="B103" i="1"/>
  <c r="D103" i="1" s="1"/>
  <c r="F102" i="1"/>
  <c r="C102" i="1"/>
  <c r="B102" i="1"/>
  <c r="D102" i="1" s="1"/>
  <c r="F101" i="1"/>
  <c r="C101" i="1"/>
  <c r="B101" i="1"/>
  <c r="D101" i="1" s="1"/>
  <c r="F100" i="1"/>
  <c r="D100" i="1"/>
  <c r="C100" i="1"/>
  <c r="B100" i="1"/>
  <c r="F99" i="1"/>
  <c r="C99" i="1"/>
  <c r="B99" i="1"/>
  <c r="D99" i="1" s="1"/>
  <c r="F98" i="1"/>
  <c r="C98" i="1"/>
  <c r="B98" i="1"/>
  <c r="D98" i="1" s="1"/>
  <c r="F97" i="1"/>
  <c r="C97" i="1"/>
  <c r="B97" i="1"/>
  <c r="D97" i="1" s="1"/>
  <c r="F96" i="1"/>
  <c r="D96" i="1"/>
  <c r="C96" i="1"/>
  <c r="B96" i="1"/>
  <c r="F93" i="1"/>
  <c r="C93" i="1"/>
  <c r="B93" i="1"/>
  <c r="D93" i="1" s="1"/>
  <c r="F92" i="1"/>
  <c r="C92" i="1"/>
  <c r="B92" i="1"/>
  <c r="D92" i="1" s="1"/>
  <c r="F91" i="1"/>
  <c r="C91" i="1"/>
  <c r="B91" i="1"/>
  <c r="D91" i="1" s="1"/>
  <c r="F90" i="1"/>
  <c r="D90" i="1"/>
  <c r="C90" i="1"/>
  <c r="B90" i="1"/>
  <c r="F89" i="1"/>
  <c r="F88" i="1"/>
  <c r="C88" i="1"/>
  <c r="B88" i="1"/>
  <c r="D88" i="1" s="1"/>
  <c r="F87" i="1"/>
  <c r="C87" i="1"/>
  <c r="B87" i="1"/>
  <c r="D87" i="1" s="1"/>
  <c r="F86" i="1"/>
  <c r="C86" i="1"/>
  <c r="B86" i="1"/>
  <c r="F85" i="1"/>
  <c r="D85" i="1"/>
  <c r="C85" i="1"/>
  <c r="B85" i="1"/>
  <c r="F84" i="1"/>
  <c r="C84" i="1"/>
  <c r="B84" i="1"/>
  <c r="D84" i="1" s="1"/>
  <c r="F83" i="1"/>
  <c r="C83" i="1"/>
  <c r="B83" i="1"/>
  <c r="D83" i="1" s="1"/>
  <c r="F82" i="1"/>
  <c r="C82" i="1"/>
  <c r="B82" i="1"/>
  <c r="D82" i="1" s="1"/>
  <c r="F81" i="1"/>
  <c r="D81" i="1"/>
  <c r="C81" i="1"/>
  <c r="B81" i="1"/>
  <c r="F79" i="1"/>
  <c r="C79" i="1"/>
  <c r="B79" i="1"/>
  <c r="D79" i="1" s="1"/>
  <c r="F78" i="1"/>
  <c r="C78" i="1"/>
  <c r="B78" i="1"/>
  <c r="F77" i="1"/>
  <c r="C77" i="1"/>
  <c r="B77" i="1"/>
  <c r="D77" i="1" s="1"/>
  <c r="F76" i="1"/>
  <c r="C76" i="1"/>
  <c r="D76" i="1" s="1"/>
  <c r="B76" i="1"/>
  <c r="F75" i="1"/>
  <c r="C75" i="1"/>
  <c r="B75" i="1"/>
  <c r="D75" i="1" s="1"/>
  <c r="F74" i="1"/>
  <c r="C74" i="1"/>
  <c r="B74" i="1"/>
  <c r="D74" i="1" s="1"/>
  <c r="F73" i="1"/>
  <c r="C73" i="1"/>
  <c r="B73" i="1"/>
  <c r="D73" i="1" s="1"/>
  <c r="F72" i="1"/>
  <c r="C72" i="1"/>
  <c r="D72" i="1" s="1"/>
  <c r="B72" i="1"/>
  <c r="F71" i="1"/>
  <c r="C71" i="1"/>
  <c r="B71" i="1"/>
  <c r="D71" i="1" s="1"/>
  <c r="F69" i="1"/>
  <c r="C69" i="1"/>
  <c r="B69" i="1"/>
  <c r="D69" i="1" s="1"/>
  <c r="F68" i="1"/>
  <c r="C68" i="1"/>
  <c r="B68" i="1"/>
  <c r="D68" i="1" s="1"/>
  <c r="F67" i="1"/>
  <c r="C67" i="1"/>
  <c r="D67" i="1" s="1"/>
  <c r="B67" i="1"/>
  <c r="F66" i="1"/>
  <c r="C66" i="1"/>
  <c r="B66" i="1"/>
  <c r="D66" i="1" s="1"/>
  <c r="F65" i="1"/>
  <c r="C65" i="1"/>
  <c r="B65" i="1"/>
  <c r="D65" i="1" s="1"/>
  <c r="F64" i="1"/>
  <c r="C64" i="1"/>
  <c r="B64" i="1"/>
  <c r="D64" i="1" s="1"/>
  <c r="F63" i="1"/>
  <c r="C63" i="1"/>
  <c r="D63" i="1" s="1"/>
  <c r="B63" i="1"/>
  <c r="F62" i="1"/>
  <c r="C62" i="1"/>
  <c r="B62" i="1"/>
  <c r="D62" i="1" s="1"/>
  <c r="F61" i="1"/>
  <c r="C61" i="1"/>
  <c r="B61" i="1"/>
  <c r="D61" i="1" s="1"/>
  <c r="F59" i="1"/>
  <c r="C59" i="1"/>
  <c r="B59" i="1"/>
  <c r="D59" i="1" s="1"/>
  <c r="F57" i="1"/>
  <c r="C57" i="1"/>
  <c r="D57" i="1" s="1"/>
  <c r="B57" i="1"/>
  <c r="F56" i="1"/>
  <c r="C56" i="1"/>
  <c r="B56" i="1"/>
  <c r="D56" i="1" s="1"/>
  <c r="F55" i="1"/>
  <c r="C55" i="1"/>
  <c r="B55" i="1"/>
  <c r="D55" i="1" s="1"/>
  <c r="F54" i="1"/>
  <c r="C54" i="1"/>
  <c r="B54" i="1"/>
  <c r="D54" i="1" s="1"/>
  <c r="F53" i="1"/>
  <c r="C53" i="1"/>
  <c r="D53" i="1" s="1"/>
  <c r="B53" i="1"/>
  <c r="F52" i="1"/>
  <c r="C52" i="1"/>
  <c r="B52" i="1"/>
  <c r="D52" i="1" s="1"/>
  <c r="F51" i="1"/>
  <c r="C51" i="1"/>
  <c r="B51" i="1"/>
  <c r="D51" i="1" s="1"/>
  <c r="F50" i="1"/>
  <c r="C50" i="1"/>
  <c r="B50" i="1"/>
  <c r="D50" i="1" s="1"/>
  <c r="F49" i="1"/>
  <c r="C49" i="1"/>
  <c r="D49" i="1" s="1"/>
  <c r="B49" i="1"/>
  <c r="F48" i="1"/>
  <c r="C48" i="1"/>
  <c r="B48" i="1"/>
  <c r="D48" i="1" s="1"/>
  <c r="F47" i="1"/>
  <c r="C47" i="1"/>
  <c r="B47" i="1"/>
  <c r="D47" i="1" s="1"/>
  <c r="F46" i="1"/>
  <c r="C46" i="1"/>
  <c r="B46" i="1"/>
  <c r="D46" i="1" s="1"/>
  <c r="F45" i="1"/>
  <c r="C45" i="1"/>
  <c r="D45" i="1" s="1"/>
  <c r="B45" i="1"/>
  <c r="F44" i="1"/>
  <c r="C44" i="1"/>
  <c r="B44" i="1"/>
  <c r="D44" i="1" s="1"/>
  <c r="F42" i="1"/>
  <c r="C42" i="1"/>
  <c r="B42" i="1"/>
  <c r="D42" i="1" s="1"/>
  <c r="F41" i="1"/>
  <c r="C41" i="1"/>
  <c r="B41" i="1"/>
  <c r="D41" i="1" s="1"/>
  <c r="F40" i="1"/>
  <c r="C40" i="1"/>
  <c r="D40" i="1" s="1"/>
  <c r="B40" i="1"/>
  <c r="F39" i="1"/>
  <c r="C39" i="1"/>
  <c r="B39" i="1"/>
  <c r="D39" i="1" s="1"/>
  <c r="F38" i="1"/>
  <c r="C38" i="1"/>
  <c r="B38" i="1"/>
  <c r="D38" i="1" s="1"/>
  <c r="F37" i="1"/>
  <c r="C37" i="1"/>
  <c r="B37" i="1"/>
  <c r="F36" i="1"/>
  <c r="C36" i="1"/>
  <c r="B36" i="1"/>
  <c r="D36" i="1" s="1"/>
  <c r="F35" i="1"/>
  <c r="C35" i="1"/>
  <c r="B35" i="1"/>
  <c r="D35" i="1" s="1"/>
  <c r="F34" i="1"/>
  <c r="C34" i="1"/>
  <c r="B34" i="1"/>
  <c r="D34" i="1" s="1"/>
  <c r="F33" i="1"/>
  <c r="C33" i="1"/>
  <c r="B33" i="1"/>
  <c r="D33" i="1" s="1"/>
  <c r="F32" i="1"/>
  <c r="C32" i="1"/>
  <c r="B32" i="1"/>
  <c r="D32" i="1" s="1"/>
  <c r="F31" i="1"/>
  <c r="C31" i="1"/>
  <c r="B31" i="1"/>
  <c r="D31" i="1" s="1"/>
  <c r="F30" i="1"/>
  <c r="C30" i="1"/>
  <c r="B30" i="1"/>
  <c r="D30" i="1" s="1"/>
  <c r="F28" i="1"/>
  <c r="C28" i="1"/>
  <c r="B28" i="1"/>
  <c r="D28" i="1" s="1"/>
  <c r="F27" i="1"/>
  <c r="C27" i="1"/>
  <c r="B27" i="1"/>
  <c r="D27" i="1" s="1"/>
  <c r="F26" i="1"/>
  <c r="C26" i="1"/>
  <c r="B26" i="1"/>
  <c r="D26" i="1" s="1"/>
  <c r="F25" i="1"/>
  <c r="C25" i="1"/>
  <c r="B25" i="1"/>
  <c r="D25" i="1" s="1"/>
  <c r="F24" i="1"/>
  <c r="C24" i="1"/>
  <c r="B24" i="1"/>
  <c r="D24" i="1" s="1"/>
  <c r="F23" i="1"/>
  <c r="C23" i="1"/>
  <c r="B23" i="1"/>
  <c r="D23" i="1" s="1"/>
  <c r="F22" i="1"/>
  <c r="C22" i="1"/>
  <c r="B22" i="1"/>
  <c r="D22" i="1" s="1"/>
  <c r="F21" i="1"/>
  <c r="C21" i="1"/>
  <c r="B21" i="1"/>
  <c r="D21" i="1" s="1"/>
  <c r="F20" i="1"/>
  <c r="C20" i="1"/>
  <c r="B20" i="1"/>
  <c r="D20" i="1" s="1"/>
  <c r="F19" i="1"/>
  <c r="C19" i="1"/>
  <c r="B19" i="1"/>
  <c r="D19" i="1" s="1"/>
  <c r="F17" i="1"/>
  <c r="C17" i="1"/>
  <c r="B17" i="1"/>
  <c r="D17" i="1" s="1"/>
  <c r="F16" i="1"/>
  <c r="C16" i="1"/>
  <c r="B16" i="1"/>
  <c r="D16" i="1" s="1"/>
  <c r="F15" i="1"/>
  <c r="C15" i="1"/>
  <c r="B15" i="1"/>
  <c r="D15" i="1" s="1"/>
  <c r="F14" i="1"/>
  <c r="C14" i="1"/>
  <c r="B14" i="1"/>
  <c r="D14" i="1" s="1"/>
  <c r="F13" i="1"/>
  <c r="C13" i="1"/>
  <c r="B13" i="1"/>
  <c r="D13" i="1" s="1"/>
  <c r="F12" i="1"/>
  <c r="C12" i="1"/>
  <c r="B12" i="1"/>
  <c r="D12" i="1" s="1"/>
  <c r="F11" i="1"/>
  <c r="C11" i="1"/>
  <c r="B11" i="1"/>
  <c r="D11" i="1" s="1"/>
  <c r="F10" i="1"/>
  <c r="C10" i="1"/>
  <c r="B10" i="1"/>
  <c r="D10" i="1" s="1"/>
  <c r="F9" i="1"/>
  <c r="C9" i="1"/>
  <c r="B9" i="1"/>
  <c r="D9" i="1" s="1"/>
  <c r="F8" i="1"/>
  <c r="C8" i="1"/>
  <c r="B8" i="1"/>
  <c r="D8" i="1" s="1"/>
</calcChain>
</file>

<file path=xl/sharedStrings.xml><?xml version="1.0" encoding="utf-8"?>
<sst xmlns="http://schemas.openxmlformats.org/spreadsheetml/2006/main" count="258" uniqueCount="151">
  <si>
    <t>MISSOULA PUBLIC LIBRARY MONTHLY STATISTICS</t>
  </si>
  <si>
    <t>FISCAL YEAR:</t>
  </si>
  <si>
    <t>25/26</t>
  </si>
  <si>
    <t>MONTH:</t>
  </si>
  <si>
    <t>JANUARY</t>
  </si>
  <si>
    <t>Current</t>
  </si>
  <si>
    <t>Last Year's</t>
  </si>
  <si>
    <t xml:space="preserve">% </t>
  </si>
  <si>
    <t xml:space="preserve">FY to </t>
  </si>
  <si>
    <t>Month</t>
  </si>
  <si>
    <t>Change</t>
  </si>
  <si>
    <t>Date</t>
  </si>
  <si>
    <t>COLLECTION</t>
  </si>
  <si>
    <t>MATERIALS CIRCULATION</t>
  </si>
  <si>
    <t>Missoula Main</t>
  </si>
  <si>
    <t>Big Sky</t>
  </si>
  <si>
    <t>Frenchtown</t>
  </si>
  <si>
    <t>Lolo</t>
  </si>
  <si>
    <t>Potomac</t>
  </si>
  <si>
    <t>Seeley Lake</t>
  </si>
  <si>
    <t>Swan Valley</t>
  </si>
  <si>
    <t>Book Mobile</t>
  </si>
  <si>
    <t>Items used in-house (Marked Used)</t>
  </si>
  <si>
    <t>TOTAL Materials Circulation</t>
  </si>
  <si>
    <t>DIGITAL CIRCULATION</t>
  </si>
  <si>
    <t>MontanaLibrary2Go:  e-audio</t>
  </si>
  <si>
    <t>Montana Library2Go:  e-books</t>
  </si>
  <si>
    <t>Electronic Magazines &amp; Periodicals (e-serials)</t>
  </si>
  <si>
    <t>Consumer Reports</t>
  </si>
  <si>
    <t>MontanaLibrary2Go:  Overdrive Magazine</t>
  </si>
  <si>
    <t>NY Times</t>
  </si>
  <si>
    <t>Electronic Videos (e-video)</t>
  </si>
  <si>
    <t>Creative Bug</t>
  </si>
  <si>
    <t>Kanopy</t>
  </si>
  <si>
    <t>TOTAL Digital Circulation</t>
  </si>
  <si>
    <t>DATABASES - HITS</t>
  </si>
  <si>
    <t>Ancestry.com</t>
  </si>
  <si>
    <t>Brainfuse</t>
  </si>
  <si>
    <t>First Search</t>
  </si>
  <si>
    <t xml:space="preserve">Heritage Quest  </t>
  </si>
  <si>
    <t>JSTOR (new)</t>
  </si>
  <si>
    <t>Mango Languages</t>
  </si>
  <si>
    <t>Missoulian Index</t>
  </si>
  <si>
    <t xml:space="preserve">Novelist K-8 </t>
  </si>
  <si>
    <t>Novelist Plus - database link</t>
  </si>
  <si>
    <t>Value Line</t>
  </si>
  <si>
    <t>Vital Records Index</t>
  </si>
  <si>
    <t xml:space="preserve">Worldcat.org </t>
  </si>
  <si>
    <t>TOTAL Database hits</t>
  </si>
  <si>
    <t>DATABASE - COST PER USE</t>
  </si>
  <si>
    <t>Novelist Plus &amp; Novelist K-8</t>
  </si>
  <si>
    <t>TOTAL Materials, Digital and Database Circulation</t>
  </si>
  <si>
    <t>HOLDS</t>
  </si>
  <si>
    <t>All Holds Placed</t>
  </si>
  <si>
    <t>Loaned to Partner Libraries</t>
  </si>
  <si>
    <t>TOTAL Loaned to Partner Libraries</t>
  </si>
  <si>
    <t>Borrowed from Partner Libraries</t>
  </si>
  <si>
    <t>TOTAL Borrowed from Partner Libraries</t>
  </si>
  <si>
    <t>Interlibrary Loans</t>
  </si>
  <si>
    <t>Borrowed in state</t>
  </si>
  <si>
    <t>Borrowed out of state</t>
  </si>
  <si>
    <t>Borrowed as article exchange</t>
  </si>
  <si>
    <t>Lent in state</t>
  </si>
  <si>
    <t>Lent out of state</t>
  </si>
  <si>
    <t>Lent as article exchange</t>
  </si>
  <si>
    <t>TOTAL Materials loaned</t>
  </si>
  <si>
    <t>TOTAL Materials borrowed</t>
  </si>
  <si>
    <t>CATALOGING</t>
  </si>
  <si>
    <t>Donations added to the collection</t>
  </si>
  <si>
    <t>Discarded items</t>
  </si>
  <si>
    <t>Acquisitions - Print Materials</t>
  </si>
  <si>
    <t>Accquisitions - Non-Print Materials</t>
  </si>
  <si>
    <t>OPERATIONS</t>
  </si>
  <si>
    <t>COMMUNITY VISITS BY BRANCH</t>
  </si>
  <si>
    <t>TOTAL Community Visits</t>
  </si>
  <si>
    <t>PUBLIC PC USAGE</t>
  </si>
  <si>
    <t xml:space="preserve">Wireless hotspot unique clients </t>
  </si>
  <si>
    <t>TOTAL Public PC Usage</t>
  </si>
  <si>
    <t>ROOM UTILIZATION</t>
  </si>
  <si>
    <t>Meeting Rooms</t>
  </si>
  <si>
    <t>Study Rooms</t>
  </si>
  <si>
    <t>Other Spaces</t>
  </si>
  <si>
    <t>After Hour Events</t>
  </si>
  <si>
    <t>TOTAL Room Utilizations</t>
  </si>
  <si>
    <t>TICKETING SYSTEM</t>
  </si>
  <si>
    <t>Facilities tickets opened</t>
  </si>
  <si>
    <t>Facilities tickets closed</t>
  </si>
  <si>
    <t>IT tickets opened</t>
  </si>
  <si>
    <t>IT tickets closed</t>
  </si>
  <si>
    <t>ENGAGEMENT</t>
  </si>
  <si>
    <t>USER REGISTRATION</t>
  </si>
  <si>
    <t>TOTAL New User Registrations</t>
  </si>
  <si>
    <t>Current # of registered patrons</t>
  </si>
  <si>
    <t>PROGRAMS HELD</t>
  </si>
  <si>
    <t>All Ages</t>
  </si>
  <si>
    <t>Held on site</t>
  </si>
  <si>
    <t>Held offsite (outreach)</t>
  </si>
  <si>
    <t>Online</t>
  </si>
  <si>
    <t>Branches</t>
  </si>
  <si>
    <t xml:space="preserve">Adult </t>
  </si>
  <si>
    <t>Young Adult (12-18)</t>
  </si>
  <si>
    <t>Kids (6-11)</t>
  </si>
  <si>
    <t>Kids (0-5)</t>
  </si>
  <si>
    <t>Tech Instruction</t>
  </si>
  <si>
    <t>Makerspace classes</t>
  </si>
  <si>
    <t>Makerspace self-directed</t>
  </si>
  <si>
    <t>Other classes</t>
  </si>
  <si>
    <t>Pre-recorded online programming</t>
  </si>
  <si>
    <t>TOTAL number of all ages programs</t>
  </si>
  <si>
    <t>TOTAL number of adult program</t>
  </si>
  <si>
    <t>TOTAL number of young adult (12-18) programs</t>
  </si>
  <si>
    <t>TOTAL number of Kids (6-11) programs</t>
  </si>
  <si>
    <t>TOTAL number of Kids (0-5) programs</t>
  </si>
  <si>
    <t>TOTAL number of Tech Instruction</t>
  </si>
  <si>
    <t>TOTAL number held onsite (all branches)</t>
  </si>
  <si>
    <t>TOTAL number held offsite</t>
  </si>
  <si>
    <t>TOTAL number offered online</t>
  </si>
  <si>
    <t>TOTAL NUMBER OF PROGRAMS</t>
  </si>
  <si>
    <t>PROGRAM ATTENDANCE</t>
  </si>
  <si>
    <t>Held offsite</t>
  </si>
  <si>
    <t>Pre-recorded online programming - Views</t>
  </si>
  <si>
    <t>TOTAL number of all ages attendees</t>
  </si>
  <si>
    <t>TOTAL number of adult attendees</t>
  </si>
  <si>
    <t>TOTAL number of young adult (12-18) attendees</t>
  </si>
  <si>
    <t>TOTAL number of Kids (6-11) attendees</t>
  </si>
  <si>
    <t>TOTAL number of Kids (0-5) attendees</t>
  </si>
  <si>
    <t>TOTAL number of Tech Instruction attendees</t>
  </si>
  <si>
    <t>TOTAL number attendees onsite (all branches)</t>
  </si>
  <si>
    <t>TOTAL number attendees offsite</t>
  </si>
  <si>
    <t>TOTAL number attendees online</t>
  </si>
  <si>
    <t>TOTAL PROGRAMMING ATTENDANCE</t>
  </si>
  <si>
    <t>PATRON QUERIES</t>
  </si>
  <si>
    <t>Telephone Main Line calls</t>
  </si>
  <si>
    <t>Marketplace/Store (1st)</t>
  </si>
  <si>
    <t>Youth Services (2nd)</t>
  </si>
  <si>
    <t>Adult Services (3rd)</t>
  </si>
  <si>
    <t>Montana Room</t>
  </si>
  <si>
    <t>Makerspace</t>
  </si>
  <si>
    <t>Notarizations</t>
  </si>
  <si>
    <t>Passports</t>
  </si>
  <si>
    <t>TOTAL QUERIES</t>
  </si>
  <si>
    <t>VOLUNTEER HOURS</t>
  </si>
  <si>
    <t xml:space="preserve">REVENUE </t>
  </si>
  <si>
    <t>Fines</t>
  </si>
  <si>
    <t>Lost/Damage Reimbursement</t>
  </si>
  <si>
    <t>Printing/Fax</t>
  </si>
  <si>
    <t>Building Rentals</t>
  </si>
  <si>
    <t>Friends Sale Books</t>
  </si>
  <si>
    <t>Friends - Other sales</t>
  </si>
  <si>
    <t>Friends - Grants, Donations  &amp; Memorials</t>
  </si>
  <si>
    <t>TOTAL 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</si>
</sst>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2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4"/>
      <color theme="1"/>
      <name val="Open Sans"/>
      <family val="2"/>
    </font>
    <font>
      <b/>
      <sz val="11"/>
      <color theme="1"/>
      <name val="Open Sans"/>
      <family val="2"/>
    </font>
    <font>
      <sz val="11"/>
      <color theme="1"/>
      <name val="Open Sans"/>
      <family val="2"/>
    </font>
    <font>
      <sz val="10"/>
      <color theme="1"/>
      <name val="Open Sans"/>
      <family val="2"/>
    </font>
    <font>
      <b/>
      <sz val="10"/>
      <color theme="1"/>
      <name val="Open Sans"/>
      <family val="2"/>
    </font>
    <font>
      <b/>
      <sz val="9.5"/>
      <name val="Open Sans"/>
      <family val="2"/>
    </font>
    <font>
      <sz val="9.5"/>
      <color theme="1"/>
      <name val="Open Sans"/>
      <family val="2"/>
    </font>
    <font>
      <b/>
      <sz val="9.5"/>
      <color theme="1"/>
      <name val="Open Sans"/>
      <family val="2"/>
    </font>
    <font>
      <i/>
      <sz val="9.5"/>
      <color theme="1"/>
      <name val="Open Sans"/>
      <family val="2"/>
    </font>
    <font>
      <sz val="9.5"/>
      <name val="Open Sans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5">
    <xf numFmtId="0" fontId="0" fillId="0" borderId="0" xfId="0"/>
    <xf numFmtId="0" fontId="2" fillId="0" borderId="0" xfId="0" applyFont="1"/>
    <xf numFmtId="3" fontId="3" fillId="0" borderId="0" xfId="0" applyNumberFormat="1" applyFont="1"/>
    <xf numFmtId="9" fontId="3" fillId="0" borderId="0" xfId="0" applyNumberFormat="1" applyFont="1"/>
    <xf numFmtId="3" fontId="3" fillId="0" borderId="0" xfId="0" applyNumberFormat="1" applyFont="1" applyAlignment="1">
      <alignment horizontal="right"/>
    </xf>
    <xf numFmtId="3" fontId="4" fillId="0" borderId="0" xfId="0" quotePrefix="1" applyNumberFormat="1" applyFont="1"/>
    <xf numFmtId="0" fontId="5" fillId="0" borderId="0" xfId="0" applyFont="1"/>
    <xf numFmtId="0" fontId="6" fillId="0" borderId="0" xfId="0" applyFont="1"/>
    <xf numFmtId="3" fontId="4" fillId="0" borderId="0" xfId="0" applyNumberFormat="1" applyFont="1"/>
    <xf numFmtId="3" fontId="6" fillId="0" borderId="0" xfId="0" applyNumberFormat="1" applyFont="1" applyAlignment="1">
      <alignment horizontal="center"/>
    </xf>
    <xf numFmtId="9" fontId="6" fillId="0" borderId="0" xfId="0" applyNumberFormat="1" applyFont="1" applyAlignment="1">
      <alignment horizontal="center"/>
    </xf>
    <xf numFmtId="0" fontId="7" fillId="2" borderId="1" xfId="0" applyFont="1" applyFill="1" applyBorder="1" applyAlignment="1">
      <alignment vertical="top"/>
    </xf>
    <xf numFmtId="3" fontId="7" fillId="2" borderId="1" xfId="0" applyNumberFormat="1" applyFont="1" applyFill="1" applyBorder="1" applyAlignment="1">
      <alignment vertical="top"/>
    </xf>
    <xf numFmtId="9" fontId="7" fillId="2" borderId="1" xfId="0" applyNumberFormat="1" applyFont="1" applyFill="1" applyBorder="1" applyAlignment="1">
      <alignment vertical="top"/>
    </xf>
    <xf numFmtId="3" fontId="7" fillId="0" borderId="0" xfId="0" applyNumberFormat="1" applyFont="1" applyAlignment="1">
      <alignment vertical="top"/>
    </xf>
    <xf numFmtId="0" fontId="8" fillId="0" borderId="0" xfId="0" applyFont="1"/>
    <xf numFmtId="0" fontId="9" fillId="3" borderId="2" xfId="0" applyFont="1" applyFill="1" applyBorder="1"/>
    <xf numFmtId="3" fontId="9" fillId="3" borderId="2" xfId="0" applyNumberFormat="1" applyFont="1" applyFill="1" applyBorder="1"/>
    <xf numFmtId="9" fontId="9" fillId="3" borderId="2" xfId="0" applyNumberFormat="1" applyFont="1" applyFill="1" applyBorder="1"/>
    <xf numFmtId="3" fontId="9" fillId="0" borderId="0" xfId="0" applyNumberFormat="1" applyFont="1"/>
    <xf numFmtId="0" fontId="8" fillId="0" borderId="3" xfId="0" applyFont="1" applyBorder="1" applyAlignment="1">
      <alignment horizontal="left" indent="2"/>
    </xf>
    <xf numFmtId="3" fontId="8" fillId="0" borderId="3" xfId="0" applyNumberFormat="1" applyFont="1" applyBorder="1"/>
    <xf numFmtId="9" fontId="8" fillId="0" borderId="3" xfId="0" applyNumberFormat="1" applyFont="1" applyBorder="1"/>
    <xf numFmtId="3" fontId="8" fillId="0" borderId="0" xfId="0" applyNumberFormat="1" applyFont="1" applyAlignment="1">
      <alignment horizontal="left" indent="2"/>
    </xf>
    <xf numFmtId="0" fontId="8" fillId="0" borderId="2" xfId="0" applyFont="1" applyBorder="1" applyAlignment="1">
      <alignment horizontal="left" indent="2"/>
    </xf>
    <xf numFmtId="3" fontId="8" fillId="0" borderId="2" xfId="0" applyNumberFormat="1" applyFont="1" applyBorder="1"/>
    <xf numFmtId="9" fontId="8" fillId="0" borderId="2" xfId="0" applyNumberFormat="1" applyFont="1" applyBorder="1"/>
    <xf numFmtId="0" fontId="8" fillId="0" borderId="2" xfId="0" applyFont="1" applyBorder="1" applyAlignment="1">
      <alignment horizontal="left" vertical="top" indent="2"/>
    </xf>
    <xf numFmtId="3" fontId="8" fillId="0" borderId="2" xfId="0" applyNumberFormat="1" applyFont="1" applyBorder="1" applyAlignment="1">
      <alignment vertical="top"/>
    </xf>
    <xf numFmtId="9" fontId="8" fillId="0" borderId="2" xfId="0" applyNumberFormat="1" applyFont="1" applyBorder="1" applyAlignment="1">
      <alignment vertical="top"/>
    </xf>
    <xf numFmtId="3" fontId="8" fillId="0" borderId="0" xfId="0" applyNumberFormat="1" applyFont="1" applyAlignment="1">
      <alignment horizontal="left" vertical="top" indent="2"/>
    </xf>
    <xf numFmtId="3" fontId="8" fillId="0" borderId="1" xfId="0" applyNumberFormat="1" applyFont="1" applyBorder="1" applyAlignment="1">
      <alignment vertical="top"/>
    </xf>
    <xf numFmtId="9" fontId="8" fillId="0" borderId="1" xfId="0" applyNumberFormat="1" applyFont="1" applyBorder="1" applyAlignment="1">
      <alignment vertical="top"/>
    </xf>
    <xf numFmtId="0" fontId="9" fillId="4" borderId="2" xfId="0" applyFont="1" applyFill="1" applyBorder="1" applyAlignment="1">
      <alignment horizontal="right" vertical="top"/>
    </xf>
    <xf numFmtId="3" fontId="9" fillId="4" borderId="2" xfId="0" applyNumberFormat="1" applyFont="1" applyFill="1" applyBorder="1" applyAlignment="1">
      <alignment horizontal="right" vertical="top"/>
    </xf>
    <xf numFmtId="9" fontId="9" fillId="4" borderId="2" xfId="0" applyNumberFormat="1" applyFont="1" applyFill="1" applyBorder="1" applyAlignment="1">
      <alignment horizontal="right" vertical="top"/>
    </xf>
    <xf numFmtId="3" fontId="9" fillId="0" borderId="0" xfId="0" applyNumberFormat="1" applyFont="1" applyAlignment="1">
      <alignment horizontal="right" vertical="top"/>
    </xf>
    <xf numFmtId="3" fontId="9" fillId="4" borderId="2" xfId="0" applyNumberFormat="1" applyFont="1" applyFill="1" applyBorder="1" applyAlignment="1">
      <alignment vertical="top"/>
    </xf>
    <xf numFmtId="0" fontId="8" fillId="0" borderId="0" xfId="0" applyFont="1" applyAlignment="1">
      <alignment horizontal="right"/>
    </xf>
    <xf numFmtId="0" fontId="9" fillId="3" borderId="3" xfId="0" applyFont="1" applyFill="1" applyBorder="1"/>
    <xf numFmtId="3" fontId="9" fillId="3" borderId="3" xfId="0" applyNumberFormat="1" applyFont="1" applyFill="1" applyBorder="1"/>
    <xf numFmtId="9" fontId="9" fillId="3" borderId="3" xfId="0" applyNumberFormat="1" applyFont="1" applyFill="1" applyBorder="1"/>
    <xf numFmtId="0" fontId="8" fillId="0" borderId="2" xfId="0" applyFont="1" applyBorder="1" applyAlignment="1">
      <alignment horizontal="right" vertical="top"/>
    </xf>
    <xf numFmtId="3" fontId="8" fillId="0" borderId="0" xfId="0" applyNumberFormat="1" applyFont="1" applyAlignment="1">
      <alignment horizontal="right" vertical="top"/>
    </xf>
    <xf numFmtId="9" fontId="9" fillId="4" borderId="2" xfId="0" applyNumberFormat="1" applyFont="1" applyFill="1" applyBorder="1" applyAlignment="1">
      <alignment vertical="top"/>
    </xf>
    <xf numFmtId="3" fontId="8" fillId="0" borderId="0" xfId="0" applyNumberFormat="1" applyFont="1" applyAlignment="1">
      <alignment horizontal="left" vertical="top" indent="4"/>
    </xf>
    <xf numFmtId="0" fontId="8" fillId="0" borderId="2" xfId="0" applyFont="1" applyBorder="1" applyAlignment="1">
      <alignment horizontal="left" vertical="top"/>
    </xf>
    <xf numFmtId="44" fontId="8" fillId="0" borderId="2" xfId="1" applyFont="1" applyBorder="1" applyAlignment="1">
      <alignment vertical="top"/>
    </xf>
    <xf numFmtId="9" fontId="8" fillId="0" borderId="2" xfId="1" applyNumberFormat="1" applyFont="1" applyBorder="1" applyAlignment="1">
      <alignment vertical="top"/>
    </xf>
    <xf numFmtId="0" fontId="8" fillId="0" borderId="1" xfId="0" applyFont="1" applyBorder="1" applyAlignment="1">
      <alignment horizontal="left" vertical="top" indent="2"/>
    </xf>
    <xf numFmtId="44" fontId="8" fillId="0" borderId="1" xfId="1" applyFont="1" applyBorder="1" applyAlignment="1">
      <alignment vertical="top"/>
    </xf>
    <xf numFmtId="9" fontId="8" fillId="0" borderId="1" xfId="1" applyNumberFormat="1" applyFont="1" applyBorder="1" applyAlignment="1">
      <alignment vertical="top"/>
    </xf>
    <xf numFmtId="0" fontId="9" fillId="5" borderId="2" xfId="0" applyFont="1" applyFill="1" applyBorder="1" applyAlignment="1">
      <alignment horizontal="left" vertical="top"/>
    </xf>
    <xf numFmtId="3" fontId="9" fillId="5" borderId="2" xfId="0" applyNumberFormat="1" applyFont="1" applyFill="1" applyBorder="1" applyAlignment="1">
      <alignment vertical="top"/>
    </xf>
    <xf numFmtId="9" fontId="9" fillId="5" borderId="2" xfId="0" applyNumberFormat="1" applyFont="1" applyFill="1" applyBorder="1" applyAlignment="1">
      <alignment vertical="top"/>
    </xf>
    <xf numFmtId="3" fontId="9" fillId="0" borderId="0" xfId="0" applyNumberFormat="1" applyFont="1" applyAlignment="1">
      <alignment horizontal="left" vertical="top"/>
    </xf>
    <xf numFmtId="0" fontId="10" fillId="0" borderId="2" xfId="0" applyFont="1" applyBorder="1" applyAlignment="1">
      <alignment horizontal="left" vertical="top" indent="2"/>
    </xf>
    <xf numFmtId="3" fontId="10" fillId="0" borderId="2" xfId="0" applyNumberFormat="1" applyFont="1" applyBorder="1" applyAlignment="1">
      <alignment vertical="top"/>
    </xf>
    <xf numFmtId="9" fontId="10" fillId="0" borderId="2" xfId="0" applyNumberFormat="1" applyFont="1" applyBorder="1" applyAlignment="1">
      <alignment vertical="top"/>
    </xf>
    <xf numFmtId="3" fontId="10" fillId="0" borderId="0" xfId="0" applyNumberFormat="1" applyFont="1" applyAlignment="1">
      <alignment horizontal="left" vertical="top" indent="2"/>
    </xf>
    <xf numFmtId="0" fontId="8" fillId="0" borderId="2" xfId="0" applyFont="1" applyBorder="1" applyAlignment="1">
      <alignment horizontal="left" indent="4"/>
    </xf>
    <xf numFmtId="3" fontId="8" fillId="0" borderId="0" xfId="0" applyNumberFormat="1" applyFont="1" applyAlignment="1">
      <alignment horizontal="left" indent="4"/>
    </xf>
    <xf numFmtId="0" fontId="8" fillId="0" borderId="2" xfId="0" applyFont="1" applyBorder="1" applyAlignment="1">
      <alignment horizontal="left" vertical="top" indent="4"/>
    </xf>
    <xf numFmtId="0" fontId="11" fillId="0" borderId="2" xfId="0" applyFont="1" applyBorder="1" applyAlignment="1">
      <alignment horizontal="left" vertical="top" indent="4"/>
    </xf>
    <xf numFmtId="3" fontId="11" fillId="0" borderId="2" xfId="0" applyNumberFormat="1" applyFont="1" applyBorder="1" applyAlignment="1">
      <alignment vertical="top"/>
    </xf>
    <xf numFmtId="9" fontId="11" fillId="0" borderId="2" xfId="0" applyNumberFormat="1" applyFont="1" applyBorder="1" applyAlignment="1">
      <alignment vertical="top"/>
    </xf>
    <xf numFmtId="3" fontId="11" fillId="0" borderId="0" xfId="0" applyNumberFormat="1" applyFont="1" applyAlignment="1">
      <alignment horizontal="left" vertical="top" indent="4"/>
    </xf>
    <xf numFmtId="0" fontId="8" fillId="0" borderId="1" xfId="0" applyFont="1" applyBorder="1" applyAlignment="1">
      <alignment horizontal="left" indent="2"/>
    </xf>
    <xf numFmtId="3" fontId="8" fillId="0" borderId="1" xfId="0" applyNumberFormat="1" applyFont="1" applyBorder="1"/>
    <xf numFmtId="9" fontId="8" fillId="0" borderId="1" xfId="0" applyNumberFormat="1" applyFont="1" applyBorder="1"/>
    <xf numFmtId="0" fontId="9" fillId="5" borderId="2" xfId="0" applyFont="1" applyFill="1" applyBorder="1" applyAlignment="1">
      <alignment horizontal="right" vertical="top"/>
    </xf>
    <xf numFmtId="0" fontId="10" fillId="0" borderId="2" xfId="0" applyFont="1" applyBorder="1" applyAlignment="1">
      <alignment horizontal="left" indent="2"/>
    </xf>
    <xf numFmtId="3" fontId="10" fillId="0" borderId="2" xfId="0" applyNumberFormat="1" applyFont="1" applyBorder="1"/>
    <xf numFmtId="9" fontId="10" fillId="0" borderId="2" xfId="0" applyNumberFormat="1" applyFont="1" applyBorder="1"/>
    <xf numFmtId="3" fontId="10" fillId="0" borderId="0" xfId="0" applyNumberFormat="1" applyFont="1" applyAlignment="1">
      <alignment horizontal="left" indent="2"/>
    </xf>
    <xf numFmtId="0" fontId="8" fillId="0" borderId="2" xfId="0" applyFont="1" applyBorder="1" applyAlignment="1">
      <alignment horizontal="left" indent="3"/>
    </xf>
    <xf numFmtId="3" fontId="8" fillId="0" borderId="0" xfId="0" applyNumberFormat="1" applyFont="1" applyAlignment="1">
      <alignment horizontal="left" indent="3"/>
    </xf>
    <xf numFmtId="0" fontId="9" fillId="3" borderId="3" xfId="0" applyFont="1" applyFill="1" applyBorder="1" applyAlignment="1">
      <alignment horizontal="left" vertical="top"/>
    </xf>
    <xf numFmtId="3" fontId="9" fillId="3" borderId="3" xfId="0" applyNumberFormat="1" applyFont="1" applyFill="1" applyBorder="1" applyAlignment="1">
      <alignment vertical="top"/>
    </xf>
    <xf numFmtId="9" fontId="9" fillId="3" borderId="3" xfId="0" applyNumberFormat="1" applyFont="1" applyFill="1" applyBorder="1" applyAlignment="1">
      <alignment vertical="top"/>
    </xf>
    <xf numFmtId="44" fontId="8" fillId="0" borderId="2" xfId="1" applyFont="1" applyBorder="1" applyAlignment="1"/>
    <xf numFmtId="9" fontId="8" fillId="0" borderId="2" xfId="1" applyNumberFormat="1" applyFont="1" applyBorder="1" applyAlignment="1"/>
    <xf numFmtId="3" fontId="8" fillId="0" borderId="0" xfId="1" applyNumberFormat="1" applyFont="1" applyFill="1" applyBorder="1" applyAlignment="1">
      <alignment vertical="top"/>
    </xf>
    <xf numFmtId="3" fontId="5" fillId="0" borderId="0" xfId="0" applyNumberFormat="1" applyFont="1"/>
    <xf numFmtId="9" fontId="5" fillId="0" borderId="0" xfId="0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../New%20Master%20Stats.xlsx" TargetMode="External"/><Relationship Id="rId2" Type="http://schemas.openxmlformats.org/officeDocument/2006/relationships/externalLinkPath" Target="https://missoulapubliclibrary.sharepoint.com/sites/MPLHub/Files%20%20Docs/Board%20Packets/New%20Master%20Stats.xlsx" TargetMode="External"/><Relationship Id="rId1" Type="http://schemas.openxmlformats.org/officeDocument/2006/relationships/externalLinkPath" Target="/sites/MPLHub/Files%20%20Docs/Board%20Packets/New%20Master%20Sta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  <xxl21:relativeUrl r:id="rId3"/>
    </xxl21:alternateUrls>
    <sheetNames>
      <sheetName val="Database costs"/>
      <sheetName val="Monthly"/>
      <sheetName val="Fiscal"/>
      <sheetName val="Template"/>
      <sheetName val="Jan 25"/>
      <sheetName val="Feb 25"/>
      <sheetName val="April 25"/>
      <sheetName val="May 25"/>
      <sheetName val="June 25"/>
      <sheetName val="July 25"/>
      <sheetName val="aug 25"/>
      <sheetName val="Sept 25"/>
      <sheetName val="Oct 25"/>
      <sheetName val="Nov 25"/>
      <sheetName val="Dec 25"/>
      <sheetName val="Jan 26"/>
    </sheetNames>
    <sheetDataSet>
      <sheetData sheetId="0"/>
      <sheetData sheetId="1">
        <row r="4">
          <cell r="H4">
            <v>41359</v>
          </cell>
          <cell r="T4">
            <v>39715</v>
          </cell>
        </row>
        <row r="5">
          <cell r="H5">
            <v>809</v>
          </cell>
          <cell r="T5">
            <v>997</v>
          </cell>
        </row>
        <row r="6">
          <cell r="H6">
            <v>223</v>
          </cell>
          <cell r="T6">
            <v>280</v>
          </cell>
        </row>
        <row r="7">
          <cell r="H7">
            <v>218</v>
          </cell>
          <cell r="T7">
            <v>189</v>
          </cell>
        </row>
        <row r="8">
          <cell r="H8">
            <v>719</v>
          </cell>
          <cell r="T8">
            <v>660</v>
          </cell>
        </row>
        <row r="9">
          <cell r="H9">
            <v>508</v>
          </cell>
          <cell r="T9">
            <v>472</v>
          </cell>
        </row>
        <row r="10">
          <cell r="H10">
            <v>412</v>
          </cell>
          <cell r="T10">
            <v>330</v>
          </cell>
        </row>
        <row r="11">
          <cell r="H11">
            <v>1036</v>
          </cell>
          <cell r="T11">
            <v>886</v>
          </cell>
        </row>
        <row r="12">
          <cell r="H12">
            <v>2112</v>
          </cell>
          <cell r="T12">
            <v>1384</v>
          </cell>
        </row>
        <row r="13">
          <cell r="H13">
            <v>47396</v>
          </cell>
          <cell r="T13">
            <v>44913</v>
          </cell>
        </row>
        <row r="15">
          <cell r="H15">
            <v>13221</v>
          </cell>
          <cell r="T15">
            <v>14405</v>
          </cell>
        </row>
        <row r="16">
          <cell r="H16">
            <v>7610</v>
          </cell>
          <cell r="T16">
            <v>7533</v>
          </cell>
        </row>
        <row r="17">
          <cell r="H17">
            <v>5168</v>
          </cell>
          <cell r="T17">
            <v>6069</v>
          </cell>
        </row>
        <row r="18">
          <cell r="H18">
            <v>74</v>
          </cell>
          <cell r="T18">
            <v>76</v>
          </cell>
        </row>
        <row r="19">
          <cell r="H19">
            <v>4521</v>
          </cell>
          <cell r="T19">
            <v>5293</v>
          </cell>
        </row>
        <row r="20">
          <cell r="H20">
            <v>573</v>
          </cell>
          <cell r="T20">
            <v>700</v>
          </cell>
        </row>
        <row r="21">
          <cell r="H21">
            <v>1930</v>
          </cell>
          <cell r="T21">
            <v>2147</v>
          </cell>
        </row>
        <row r="22">
          <cell r="H22">
            <v>64</v>
          </cell>
          <cell r="T22">
            <v>30</v>
          </cell>
        </row>
        <row r="23">
          <cell r="H23">
            <v>1866</v>
          </cell>
          <cell r="T23">
            <v>2117</v>
          </cell>
        </row>
        <row r="24">
          <cell r="H24">
            <v>27929</v>
          </cell>
          <cell r="T24">
            <v>30154</v>
          </cell>
        </row>
        <row r="26">
          <cell r="H26">
            <v>579</v>
          </cell>
          <cell r="T26">
            <v>6274</v>
          </cell>
        </row>
        <row r="27">
          <cell r="H27">
            <v>66</v>
          </cell>
          <cell r="T27">
            <v>1</v>
          </cell>
        </row>
        <row r="28">
          <cell r="H28">
            <v>106</v>
          </cell>
          <cell r="T28">
            <v>136</v>
          </cell>
        </row>
        <row r="29">
          <cell r="H29">
            <v>107</v>
          </cell>
          <cell r="T29">
            <v>238</v>
          </cell>
        </row>
        <row r="30">
          <cell r="H30">
            <v>63</v>
          </cell>
          <cell r="T30">
            <v>41</v>
          </cell>
        </row>
        <row r="31">
          <cell r="H31">
            <v>268</v>
          </cell>
          <cell r="T31">
            <v>277</v>
          </cell>
        </row>
        <row r="32">
          <cell r="H32">
            <v>71</v>
          </cell>
          <cell r="T32">
            <v>2</v>
          </cell>
        </row>
        <row r="33">
          <cell r="H33">
            <v>0</v>
          </cell>
          <cell r="T33">
            <v>9</v>
          </cell>
        </row>
        <row r="34">
          <cell r="H34">
            <v>88</v>
          </cell>
          <cell r="T34">
            <v>295</v>
          </cell>
        </row>
        <row r="35">
          <cell r="H35">
            <v>468</v>
          </cell>
          <cell r="T35">
            <v>289</v>
          </cell>
        </row>
        <row r="36">
          <cell r="H36">
            <v>89</v>
          </cell>
          <cell r="T36">
            <v>142</v>
          </cell>
        </row>
        <row r="37">
          <cell r="H37">
            <v>96</v>
          </cell>
          <cell r="T37">
            <v>79</v>
          </cell>
        </row>
        <row r="38">
          <cell r="H38">
            <v>2001</v>
          </cell>
          <cell r="T38">
            <v>7783</v>
          </cell>
        </row>
        <row r="40">
          <cell r="H40">
            <v>0.5246617731721358</v>
          </cell>
          <cell r="T40">
            <v>4.8418738710020191E-2</v>
          </cell>
        </row>
        <row r="41">
          <cell r="H41">
            <v>3.7878787878787881</v>
          </cell>
          <cell r="T41">
            <v>250</v>
          </cell>
        </row>
        <row r="42">
          <cell r="H42">
            <v>7.333333333333333</v>
          </cell>
          <cell r="T42">
            <v>7.1403508771929829</v>
          </cell>
        </row>
        <row r="43">
          <cell r="H43">
            <v>3.1171875</v>
          </cell>
          <cell r="T43">
            <v>6.65</v>
          </cell>
        </row>
        <row r="44">
          <cell r="H44">
            <v>0.14150943396226415</v>
          </cell>
          <cell r="T44">
            <v>0.11029411764705882</v>
          </cell>
        </row>
        <row r="45">
          <cell r="H45">
            <v>2.3453660436137072</v>
          </cell>
          <cell r="T45">
            <v>1.0544292717086834</v>
          </cell>
        </row>
        <row r="46">
          <cell r="H46">
            <v>0.67460317460317454</v>
          </cell>
          <cell r="T46">
            <v>1.0365853658536586</v>
          </cell>
        </row>
        <row r="47">
          <cell r="H47">
            <v>0.8038585209003215</v>
          </cell>
          <cell r="T47">
            <v>0.70854983467170518</v>
          </cell>
        </row>
        <row r="48">
          <cell r="H48">
            <v>2.0227643034825871</v>
          </cell>
          <cell r="T48">
            <v>1.9570427196149218</v>
          </cell>
        </row>
        <row r="49">
          <cell r="H49">
            <v>14.273674242424242</v>
          </cell>
          <cell r="T49">
            <v>5.0079096045197735</v>
          </cell>
        </row>
        <row r="50">
          <cell r="H50">
            <v>0.416695753344968</v>
          </cell>
          <cell r="T50">
            <v>0.34109523809523806</v>
          </cell>
        </row>
        <row r="51">
          <cell r="H51">
            <v>0.71136039886039892</v>
          </cell>
          <cell r="T51">
            <v>1.1519607843137256</v>
          </cell>
        </row>
        <row r="52">
          <cell r="H52">
            <v>0.15625</v>
          </cell>
          <cell r="T52">
            <v>0.189873417721519</v>
          </cell>
        </row>
        <row r="53">
          <cell r="H53">
            <v>77326</v>
          </cell>
          <cell r="T53">
            <v>82850</v>
          </cell>
        </row>
        <row r="55">
          <cell r="H55">
            <v>11825</v>
          </cell>
          <cell r="T55">
            <v>11363</v>
          </cell>
        </row>
        <row r="57">
          <cell r="H57">
            <v>11971</v>
          </cell>
          <cell r="T57">
            <v>11964</v>
          </cell>
        </row>
        <row r="58">
          <cell r="H58">
            <v>140</v>
          </cell>
          <cell r="T58">
            <v>96</v>
          </cell>
        </row>
        <row r="59">
          <cell r="H59">
            <v>337</v>
          </cell>
          <cell r="T59">
            <v>308</v>
          </cell>
        </row>
        <row r="60">
          <cell r="H60">
            <v>496</v>
          </cell>
          <cell r="T60">
            <v>473</v>
          </cell>
        </row>
        <row r="61">
          <cell r="H61">
            <v>200</v>
          </cell>
          <cell r="T61">
            <v>202</v>
          </cell>
        </row>
        <row r="62">
          <cell r="H62">
            <v>119</v>
          </cell>
          <cell r="T62">
            <v>116</v>
          </cell>
        </row>
        <row r="63">
          <cell r="H63">
            <v>271</v>
          </cell>
          <cell r="T63">
            <v>258</v>
          </cell>
        </row>
        <row r="64">
          <cell r="H64">
            <v>6</v>
          </cell>
          <cell r="T64">
            <v>20</v>
          </cell>
        </row>
        <row r="65">
          <cell r="H65">
            <v>13540</v>
          </cell>
          <cell r="T65">
            <v>13437</v>
          </cell>
        </row>
        <row r="67">
          <cell r="H67">
            <v>7528</v>
          </cell>
          <cell r="T67">
            <v>7524</v>
          </cell>
        </row>
        <row r="68">
          <cell r="H68">
            <v>431</v>
          </cell>
          <cell r="T68">
            <v>441</v>
          </cell>
        </row>
        <row r="69">
          <cell r="H69">
            <v>239</v>
          </cell>
          <cell r="T69">
            <v>220</v>
          </cell>
        </row>
        <row r="70">
          <cell r="H70">
            <v>374</v>
          </cell>
          <cell r="T70">
            <v>331</v>
          </cell>
        </row>
        <row r="71">
          <cell r="H71">
            <v>106</v>
          </cell>
          <cell r="T71">
            <v>125</v>
          </cell>
        </row>
        <row r="72">
          <cell r="H72">
            <v>138</v>
          </cell>
          <cell r="T72">
            <v>328</v>
          </cell>
        </row>
        <row r="73">
          <cell r="H73">
            <v>138</v>
          </cell>
          <cell r="T73">
            <v>136</v>
          </cell>
        </row>
        <row r="74">
          <cell r="H74">
            <v>0</v>
          </cell>
          <cell r="T74">
            <v>195</v>
          </cell>
        </row>
        <row r="75">
          <cell r="H75">
            <v>8954</v>
          </cell>
          <cell r="T75">
            <v>9300</v>
          </cell>
        </row>
        <row r="77">
          <cell r="H77">
            <v>24</v>
          </cell>
          <cell r="T77">
            <v>19</v>
          </cell>
        </row>
        <row r="78">
          <cell r="H78">
            <v>50</v>
          </cell>
          <cell r="T78">
            <v>70</v>
          </cell>
        </row>
        <row r="79">
          <cell r="H79">
            <v>4</v>
          </cell>
          <cell r="T79">
            <v>0</v>
          </cell>
        </row>
        <row r="80">
          <cell r="H80">
            <v>13</v>
          </cell>
          <cell r="T80">
            <v>30</v>
          </cell>
        </row>
        <row r="81">
          <cell r="H81">
            <v>53</v>
          </cell>
          <cell r="T81">
            <v>73</v>
          </cell>
        </row>
        <row r="82">
          <cell r="H82">
            <v>0</v>
          </cell>
          <cell r="T82">
            <v>0</v>
          </cell>
        </row>
        <row r="83">
          <cell r="H83">
            <v>13606</v>
          </cell>
          <cell r="T83">
            <v>13540</v>
          </cell>
        </row>
        <row r="84">
          <cell r="H84">
            <v>9032</v>
          </cell>
          <cell r="T84">
            <v>9389</v>
          </cell>
        </row>
        <row r="86">
          <cell r="H86">
            <v>110</v>
          </cell>
          <cell r="T86">
            <v>153</v>
          </cell>
        </row>
        <row r="87">
          <cell r="H87">
            <v>786</v>
          </cell>
          <cell r="T87">
            <v>500</v>
          </cell>
        </row>
        <row r="88">
          <cell r="H88">
            <v>1210</v>
          </cell>
          <cell r="T88">
            <v>797</v>
          </cell>
        </row>
        <row r="89">
          <cell r="H89">
            <v>204</v>
          </cell>
          <cell r="T89">
            <v>188</v>
          </cell>
        </row>
        <row r="92">
          <cell r="H92">
            <v>32662</v>
          </cell>
          <cell r="T92">
            <v>35272</v>
          </cell>
        </row>
        <row r="93">
          <cell r="H93">
            <v>375</v>
          </cell>
          <cell r="T93">
            <v>208</v>
          </cell>
        </row>
        <row r="94">
          <cell r="H94">
            <v>241</v>
          </cell>
          <cell r="T94">
            <v>218</v>
          </cell>
        </row>
        <row r="95">
          <cell r="H95">
            <v>246</v>
          </cell>
          <cell r="T95">
            <v>83</v>
          </cell>
        </row>
        <row r="96">
          <cell r="H96">
            <v>23</v>
          </cell>
          <cell r="T96">
            <v>41</v>
          </cell>
        </row>
        <row r="97">
          <cell r="H97">
            <v>187</v>
          </cell>
          <cell r="T97">
            <v>175</v>
          </cell>
        </row>
        <row r="98">
          <cell r="H98">
            <v>201</v>
          </cell>
          <cell r="T98">
            <v>167</v>
          </cell>
        </row>
        <row r="99">
          <cell r="H99">
            <v>475</v>
          </cell>
          <cell r="T99">
            <v>203</v>
          </cell>
        </row>
        <row r="100">
          <cell r="H100">
            <v>34410</v>
          </cell>
          <cell r="T100">
            <v>36367</v>
          </cell>
        </row>
        <row r="102">
          <cell r="H102">
            <v>1883</v>
          </cell>
        </row>
        <row r="103">
          <cell r="H103">
            <v>0</v>
          </cell>
          <cell r="T103">
            <v>12</v>
          </cell>
        </row>
        <row r="104">
          <cell r="H104">
            <v>19</v>
          </cell>
          <cell r="T104">
            <v>9</v>
          </cell>
        </row>
        <row r="105">
          <cell r="H105">
            <v>15</v>
          </cell>
          <cell r="T105">
            <v>0</v>
          </cell>
        </row>
        <row r="106">
          <cell r="H106">
            <v>21</v>
          </cell>
          <cell r="T106">
            <v>21</v>
          </cell>
        </row>
        <row r="107">
          <cell r="H107">
            <v>13</v>
          </cell>
          <cell r="T107">
            <v>9</v>
          </cell>
        </row>
        <row r="108">
          <cell r="H108">
            <v>2367</v>
          </cell>
        </row>
        <row r="109">
          <cell r="H109">
            <v>1951</v>
          </cell>
          <cell r="T109">
            <v>51</v>
          </cell>
        </row>
        <row r="111">
          <cell r="H111">
            <v>71</v>
          </cell>
          <cell r="T111">
            <v>81</v>
          </cell>
        </row>
        <row r="112">
          <cell r="H112">
            <v>55</v>
          </cell>
          <cell r="T112">
            <v>52</v>
          </cell>
        </row>
        <row r="113">
          <cell r="H113">
            <v>17</v>
          </cell>
          <cell r="T113">
            <v>22</v>
          </cell>
        </row>
        <row r="114">
          <cell r="H114">
            <v>0</v>
          </cell>
          <cell r="T114">
            <v>0</v>
          </cell>
        </row>
        <row r="115">
          <cell r="H115">
            <v>143</v>
          </cell>
          <cell r="T115">
            <v>155</v>
          </cell>
        </row>
        <row r="117">
          <cell r="H117">
            <v>16</v>
          </cell>
        </row>
        <row r="118">
          <cell r="H118">
            <v>16</v>
          </cell>
        </row>
        <row r="119">
          <cell r="H119">
            <v>54</v>
          </cell>
        </row>
        <row r="120">
          <cell r="H120">
            <v>42</v>
          </cell>
        </row>
        <row r="123">
          <cell r="H123">
            <v>774</v>
          </cell>
          <cell r="T123">
            <v>740</v>
          </cell>
        </row>
        <row r="124">
          <cell r="H124">
            <v>1</v>
          </cell>
          <cell r="T124">
            <v>0</v>
          </cell>
        </row>
        <row r="125">
          <cell r="H125">
            <v>1</v>
          </cell>
          <cell r="T125">
            <v>0</v>
          </cell>
        </row>
        <row r="126">
          <cell r="H126">
            <v>2</v>
          </cell>
          <cell r="T126">
            <v>1</v>
          </cell>
        </row>
        <row r="127">
          <cell r="H127">
            <v>0</v>
          </cell>
          <cell r="T127">
            <v>1</v>
          </cell>
        </row>
        <row r="128">
          <cell r="H128">
            <v>4</v>
          </cell>
          <cell r="T128">
            <v>8</v>
          </cell>
        </row>
        <row r="129">
          <cell r="H129">
            <v>1</v>
          </cell>
          <cell r="T129">
            <v>0</v>
          </cell>
        </row>
        <row r="130">
          <cell r="H130">
            <v>19</v>
          </cell>
          <cell r="T130">
            <v>0</v>
          </cell>
        </row>
        <row r="131">
          <cell r="H131">
            <v>802</v>
          </cell>
          <cell r="T131">
            <v>750</v>
          </cell>
        </row>
        <row r="132">
          <cell r="H132">
            <v>47996</v>
          </cell>
          <cell r="T132">
            <v>47888</v>
          </cell>
        </row>
        <row r="135">
          <cell r="H135">
            <v>21</v>
          </cell>
          <cell r="T135">
            <v>6</v>
          </cell>
        </row>
        <row r="136">
          <cell r="T136">
            <v>1</v>
          </cell>
        </row>
        <row r="138">
          <cell r="H138">
            <v>16</v>
          </cell>
          <cell r="T138">
            <v>0</v>
          </cell>
        </row>
        <row r="140">
          <cell r="H140">
            <v>5</v>
          </cell>
        </row>
        <row r="141">
          <cell r="H141">
            <v>1</v>
          </cell>
        </row>
        <row r="142">
          <cell r="H142">
            <v>2</v>
          </cell>
        </row>
        <row r="143">
          <cell r="H143">
            <v>7</v>
          </cell>
          <cell r="T143">
            <v>5</v>
          </cell>
        </row>
        <row r="145">
          <cell r="H145">
            <v>12</v>
          </cell>
          <cell r="T145">
            <v>17</v>
          </cell>
        </row>
        <row r="146">
          <cell r="H146">
            <v>4</v>
          </cell>
        </row>
        <row r="147">
          <cell r="H147">
            <v>2</v>
          </cell>
        </row>
        <row r="148">
          <cell r="H148">
            <v>7</v>
          </cell>
          <cell r="T148">
            <v>2</v>
          </cell>
        </row>
        <row r="150">
          <cell r="H150">
            <v>2</v>
          </cell>
          <cell r="T150">
            <v>1</v>
          </cell>
        </row>
        <row r="153">
          <cell r="H153">
            <v>12</v>
          </cell>
        </row>
        <row r="155">
          <cell r="H155">
            <v>19</v>
          </cell>
          <cell r="T155">
            <v>23</v>
          </cell>
        </row>
        <row r="156">
          <cell r="H156">
            <v>4</v>
          </cell>
          <cell r="T156">
            <v>4</v>
          </cell>
        </row>
        <row r="158">
          <cell r="H158">
            <v>4</v>
          </cell>
          <cell r="T158">
            <v>1</v>
          </cell>
        </row>
        <row r="161">
          <cell r="H161">
            <v>0</v>
          </cell>
          <cell r="T161">
            <v>2</v>
          </cell>
        </row>
        <row r="162">
          <cell r="H162">
            <v>13</v>
          </cell>
          <cell r="T162">
            <v>17</v>
          </cell>
        </row>
        <row r="163">
          <cell r="H163">
            <v>1</v>
          </cell>
        </row>
        <row r="164">
          <cell r="H164">
            <v>10</v>
          </cell>
          <cell r="T164">
            <v>8</v>
          </cell>
        </row>
        <row r="166">
          <cell r="H166">
            <v>37</v>
          </cell>
          <cell r="T166">
            <v>7</v>
          </cell>
        </row>
        <row r="167">
          <cell r="H167">
            <v>15</v>
          </cell>
          <cell r="T167">
            <v>5</v>
          </cell>
        </row>
        <row r="168">
          <cell r="H168">
            <v>25</v>
          </cell>
          <cell r="T168">
            <v>19</v>
          </cell>
        </row>
        <row r="169">
          <cell r="H169">
            <v>14</v>
          </cell>
          <cell r="T169">
            <v>1</v>
          </cell>
        </row>
        <row r="170">
          <cell r="H170">
            <v>27</v>
          </cell>
          <cell r="T170">
            <v>28</v>
          </cell>
        </row>
        <row r="171">
          <cell r="H171">
            <v>24</v>
          </cell>
          <cell r="T171">
            <v>27</v>
          </cell>
        </row>
        <row r="172">
          <cell r="H172">
            <v>129</v>
          </cell>
          <cell r="T172">
            <v>82</v>
          </cell>
        </row>
        <row r="173">
          <cell r="H173">
            <v>9</v>
          </cell>
          <cell r="T173">
            <v>5</v>
          </cell>
        </row>
        <row r="174">
          <cell r="H174">
            <v>4</v>
          </cell>
          <cell r="T174">
            <v>0</v>
          </cell>
        </row>
        <row r="175">
          <cell r="H175">
            <v>142</v>
          </cell>
          <cell r="T175">
            <v>87</v>
          </cell>
        </row>
        <row r="178">
          <cell r="H178">
            <v>749</v>
          </cell>
          <cell r="T178">
            <v>98</v>
          </cell>
        </row>
        <row r="181">
          <cell r="T181">
            <v>4</v>
          </cell>
        </row>
        <row r="183">
          <cell r="H183">
            <v>54</v>
          </cell>
        </row>
        <row r="184">
          <cell r="H184">
            <v>20</v>
          </cell>
        </row>
        <row r="185">
          <cell r="H185">
            <v>10</v>
          </cell>
        </row>
        <row r="186">
          <cell r="H186">
            <v>61</v>
          </cell>
          <cell r="T186">
            <v>37</v>
          </cell>
        </row>
        <row r="188">
          <cell r="H188">
            <v>123</v>
          </cell>
          <cell r="T188">
            <v>55</v>
          </cell>
        </row>
        <row r="189">
          <cell r="H189">
            <v>18</v>
          </cell>
        </row>
        <row r="191">
          <cell r="H191">
            <v>13</v>
          </cell>
          <cell r="T191">
            <v>12</v>
          </cell>
        </row>
        <row r="193">
          <cell r="H193">
            <v>9</v>
          </cell>
          <cell r="T193">
            <v>20</v>
          </cell>
        </row>
        <row r="196">
          <cell r="H196">
            <v>74</v>
          </cell>
        </row>
        <row r="198">
          <cell r="H198">
            <v>787</v>
          </cell>
          <cell r="T198">
            <v>820</v>
          </cell>
        </row>
        <row r="199">
          <cell r="H199">
            <v>20</v>
          </cell>
          <cell r="T199">
            <v>26</v>
          </cell>
        </row>
        <row r="201">
          <cell r="H201">
            <v>52</v>
          </cell>
          <cell r="T201">
            <v>7</v>
          </cell>
        </row>
        <row r="203">
          <cell r="H203">
            <v>0</v>
          </cell>
          <cell r="T203">
            <v>11</v>
          </cell>
        </row>
        <row r="204">
          <cell r="H204">
            <v>246</v>
          </cell>
          <cell r="T204">
            <v>393</v>
          </cell>
        </row>
        <row r="205">
          <cell r="H205">
            <v>3</v>
          </cell>
        </row>
        <row r="206">
          <cell r="H206">
            <v>10</v>
          </cell>
          <cell r="T206">
            <v>12</v>
          </cell>
        </row>
        <row r="208">
          <cell r="H208">
            <v>749</v>
          </cell>
          <cell r="T208">
            <v>102</v>
          </cell>
        </row>
        <row r="209">
          <cell r="H209">
            <v>145</v>
          </cell>
          <cell r="T209">
            <v>37</v>
          </cell>
        </row>
        <row r="210">
          <cell r="H210">
            <v>154</v>
          </cell>
          <cell r="T210">
            <v>67</v>
          </cell>
        </row>
        <row r="211">
          <cell r="H211">
            <v>83</v>
          </cell>
          <cell r="T211">
            <v>20</v>
          </cell>
        </row>
        <row r="212">
          <cell r="H212">
            <v>859</v>
          </cell>
          <cell r="T212">
            <v>853</v>
          </cell>
        </row>
        <row r="213">
          <cell r="H213">
            <v>259</v>
          </cell>
          <cell r="T213">
            <v>416</v>
          </cell>
        </row>
        <row r="214">
          <cell r="H214">
            <v>2181</v>
          </cell>
          <cell r="T214">
            <v>1469</v>
          </cell>
        </row>
        <row r="215">
          <cell r="H215">
            <v>58</v>
          </cell>
          <cell r="T215">
            <v>26</v>
          </cell>
        </row>
        <row r="216">
          <cell r="H216">
            <v>10</v>
          </cell>
          <cell r="T216">
            <v>0</v>
          </cell>
        </row>
        <row r="217">
          <cell r="H217">
            <v>2249</v>
          </cell>
          <cell r="T217">
            <v>1495</v>
          </cell>
        </row>
        <row r="219">
          <cell r="H219">
            <v>964</v>
          </cell>
          <cell r="T219">
            <v>861</v>
          </cell>
        </row>
        <row r="220">
          <cell r="H220">
            <v>2787</v>
          </cell>
          <cell r="T220">
            <v>4240</v>
          </cell>
        </row>
        <row r="221">
          <cell r="H221">
            <v>1679</v>
          </cell>
          <cell r="T221">
            <v>1583</v>
          </cell>
        </row>
        <row r="222">
          <cell r="H222">
            <v>1528</v>
          </cell>
          <cell r="T222">
            <v>1646</v>
          </cell>
        </row>
        <row r="223">
          <cell r="H223">
            <v>1042</v>
          </cell>
          <cell r="T223">
            <v>813</v>
          </cell>
        </row>
        <row r="224">
          <cell r="H224">
            <v>471</v>
          </cell>
          <cell r="T224">
            <v>493</v>
          </cell>
        </row>
        <row r="225">
          <cell r="H225">
            <v>40</v>
          </cell>
          <cell r="T225">
            <v>54</v>
          </cell>
        </row>
        <row r="226">
          <cell r="H226">
            <v>4</v>
          </cell>
          <cell r="T226">
            <v>3</v>
          </cell>
        </row>
        <row r="227">
          <cell r="H227">
            <v>10</v>
          </cell>
          <cell r="T227">
            <v>9</v>
          </cell>
        </row>
        <row r="228">
          <cell r="H228">
            <v>6</v>
          </cell>
          <cell r="T228">
            <v>6</v>
          </cell>
        </row>
        <row r="229">
          <cell r="H229">
            <v>29</v>
          </cell>
          <cell r="T229">
            <v>30</v>
          </cell>
        </row>
        <row r="230">
          <cell r="H230">
            <v>37</v>
          </cell>
          <cell r="T230">
            <v>30</v>
          </cell>
        </row>
        <row r="231">
          <cell r="H231">
            <v>359</v>
          </cell>
          <cell r="T231">
            <v>277</v>
          </cell>
        </row>
        <row r="232">
          <cell r="H232">
            <v>112</v>
          </cell>
          <cell r="T232">
            <v>89</v>
          </cell>
        </row>
        <row r="233">
          <cell r="H233">
            <v>0</v>
          </cell>
          <cell r="T233">
            <v>200</v>
          </cell>
        </row>
        <row r="234">
          <cell r="H234">
            <v>9068</v>
          </cell>
          <cell r="T234">
            <v>10334</v>
          </cell>
        </row>
        <row r="235">
          <cell r="H235">
            <v>245</v>
          </cell>
          <cell r="T235">
            <v>246</v>
          </cell>
        </row>
        <row r="237">
          <cell r="H237">
            <v>41</v>
          </cell>
          <cell r="T237">
            <v>108.95</v>
          </cell>
        </row>
        <row r="238">
          <cell r="H238">
            <v>716.46</v>
          </cell>
          <cell r="T238">
            <v>924.21</v>
          </cell>
        </row>
        <row r="239">
          <cell r="H239">
            <v>1021.6</v>
          </cell>
          <cell r="T239">
            <v>1647.05</v>
          </cell>
        </row>
        <row r="240">
          <cell r="H240">
            <v>133.80000000000001</v>
          </cell>
          <cell r="T240">
            <v>289.48</v>
          </cell>
        </row>
        <row r="241">
          <cell r="H241">
            <v>3705</v>
          </cell>
          <cell r="T241">
            <v>7295</v>
          </cell>
        </row>
        <row r="242">
          <cell r="H242">
            <v>0</v>
          </cell>
          <cell r="T242">
            <v>1000</v>
          </cell>
        </row>
        <row r="243">
          <cell r="H243">
            <v>992</v>
          </cell>
          <cell r="T243">
            <v>1048.95</v>
          </cell>
        </row>
        <row r="244">
          <cell r="H244">
            <v>182</v>
          </cell>
          <cell r="T244">
            <v>144</v>
          </cell>
        </row>
        <row r="245">
          <cell r="H245">
            <v>1150.1400000000001</v>
          </cell>
          <cell r="T245">
            <v>727</v>
          </cell>
        </row>
        <row r="246">
          <cell r="H246">
            <v>6791.86</v>
          </cell>
          <cell r="T246">
            <v>13184.640000000001</v>
          </cell>
        </row>
      </sheetData>
      <sheetData sheetId="2">
        <row r="4">
          <cell r="C4">
            <v>280655</v>
          </cell>
        </row>
        <row r="5">
          <cell r="C5">
            <v>6286</v>
          </cell>
        </row>
        <row r="6">
          <cell r="C6">
            <v>2466</v>
          </cell>
        </row>
        <row r="7">
          <cell r="C7">
            <v>1668</v>
          </cell>
        </row>
        <row r="8">
          <cell r="C8">
            <v>3471</v>
          </cell>
        </row>
        <row r="9">
          <cell r="C9">
            <v>3731</v>
          </cell>
        </row>
        <row r="10">
          <cell r="C10">
            <v>2471</v>
          </cell>
        </row>
        <row r="11">
          <cell r="C11">
            <v>5605</v>
          </cell>
        </row>
        <row r="12">
          <cell r="C12">
            <v>12095</v>
          </cell>
        </row>
        <row r="13">
          <cell r="C13">
            <v>318448</v>
          </cell>
        </row>
        <row r="15">
          <cell r="C15">
            <v>95375</v>
          </cell>
        </row>
        <row r="16">
          <cell r="C16">
            <v>49834</v>
          </cell>
        </row>
        <row r="17">
          <cell r="C17">
            <v>40036</v>
          </cell>
        </row>
        <row r="18">
          <cell r="C18">
            <v>509</v>
          </cell>
        </row>
        <row r="19">
          <cell r="C19">
            <v>35575</v>
          </cell>
        </row>
        <row r="20">
          <cell r="C20">
            <v>3952</v>
          </cell>
        </row>
        <row r="21">
          <cell r="C21">
            <v>13069</v>
          </cell>
        </row>
        <row r="22">
          <cell r="C22">
            <v>403</v>
          </cell>
        </row>
        <row r="23">
          <cell r="C23">
            <v>12666</v>
          </cell>
        </row>
        <row r="24">
          <cell r="C24">
            <v>198314</v>
          </cell>
        </row>
        <row r="26">
          <cell r="C26">
            <v>15363</v>
          </cell>
        </row>
        <row r="27">
          <cell r="C27">
            <v>370</v>
          </cell>
        </row>
        <row r="28">
          <cell r="C28">
            <v>656</v>
          </cell>
        </row>
        <row r="29">
          <cell r="C29">
            <v>640</v>
          </cell>
        </row>
        <row r="30">
          <cell r="C30">
            <v>306</v>
          </cell>
        </row>
        <row r="31">
          <cell r="C31">
            <v>1916</v>
          </cell>
        </row>
        <row r="32">
          <cell r="C32">
            <v>84</v>
          </cell>
        </row>
        <row r="33">
          <cell r="C33">
            <v>307</v>
          </cell>
        </row>
        <row r="34">
          <cell r="C34">
            <v>875</v>
          </cell>
        </row>
        <row r="35">
          <cell r="C35">
            <v>2295</v>
          </cell>
        </row>
        <row r="36">
          <cell r="C36">
            <v>1262</v>
          </cell>
        </row>
        <row r="37">
          <cell r="C37">
            <v>277</v>
          </cell>
        </row>
        <row r="38">
          <cell r="C38">
            <v>24351</v>
          </cell>
        </row>
        <row r="40">
          <cell r="C40">
            <v>1.9773427498969386E-2</v>
          </cell>
        </row>
        <row r="41">
          <cell r="C41">
            <v>0.67567567567567577</v>
          </cell>
        </row>
        <row r="42">
          <cell r="C42">
            <v>1.0661427635887362</v>
          </cell>
        </row>
        <row r="43">
          <cell r="C43">
            <v>0.49503722084367247</v>
          </cell>
        </row>
        <row r="44">
          <cell r="C44">
            <v>2.2865853658536588E-2</v>
          </cell>
        </row>
        <row r="45">
          <cell r="C45">
            <v>0.39211588541666664</v>
          </cell>
        </row>
        <row r="46">
          <cell r="C46">
            <v>2.2181628392484342E-2</v>
          </cell>
        </row>
        <row r="47">
          <cell r="C47">
            <v>0.11842728564661298</v>
          </cell>
        </row>
        <row r="48">
          <cell r="C48">
            <v>0.28293362908837855</v>
          </cell>
        </row>
        <row r="49">
          <cell r="C49">
            <v>1.4355238095238096</v>
          </cell>
        </row>
        <row r="50">
          <cell r="C50">
            <v>6.0416666666666667E-2</v>
          </cell>
        </row>
        <row r="51">
          <cell r="C51">
            <v>0.14506172839506173</v>
          </cell>
        </row>
        <row r="52">
          <cell r="C52">
            <v>5.4151624548736461E-2</v>
          </cell>
        </row>
        <row r="53">
          <cell r="C53">
            <v>541113</v>
          </cell>
        </row>
        <row r="55">
          <cell r="C55">
            <v>74836</v>
          </cell>
        </row>
        <row r="57">
          <cell r="C57">
            <v>71403</v>
          </cell>
        </row>
        <row r="58">
          <cell r="C58">
            <v>755</v>
          </cell>
        </row>
        <row r="59">
          <cell r="C59">
            <v>2276</v>
          </cell>
        </row>
        <row r="60">
          <cell r="C60">
            <v>2372</v>
          </cell>
        </row>
        <row r="61">
          <cell r="C61">
            <v>1033</v>
          </cell>
        </row>
        <row r="62">
          <cell r="C62">
            <v>754</v>
          </cell>
        </row>
        <row r="63">
          <cell r="C63">
            <v>1730</v>
          </cell>
        </row>
        <row r="64">
          <cell r="C64">
            <v>87</v>
          </cell>
        </row>
        <row r="65">
          <cell r="C65">
            <v>80410</v>
          </cell>
        </row>
        <row r="67">
          <cell r="C67">
            <v>48454</v>
          </cell>
        </row>
        <row r="68">
          <cell r="C68">
            <v>2904</v>
          </cell>
        </row>
        <row r="69">
          <cell r="C69">
            <v>1541</v>
          </cell>
        </row>
        <row r="70">
          <cell r="C70">
            <v>1607</v>
          </cell>
        </row>
        <row r="71">
          <cell r="C71">
            <v>642</v>
          </cell>
        </row>
        <row r="72">
          <cell r="C72">
            <v>2360</v>
          </cell>
        </row>
        <row r="73">
          <cell r="C73">
            <v>1232</v>
          </cell>
        </row>
        <row r="74">
          <cell r="C74">
            <v>1195</v>
          </cell>
        </row>
        <row r="75">
          <cell r="C75">
            <v>59935</v>
          </cell>
        </row>
        <row r="77">
          <cell r="C77">
            <v>129</v>
          </cell>
        </row>
        <row r="78">
          <cell r="C78">
            <v>419</v>
          </cell>
        </row>
        <row r="79">
          <cell r="C79">
            <v>5</v>
          </cell>
        </row>
        <row r="80">
          <cell r="C80">
            <v>142</v>
          </cell>
        </row>
        <row r="81">
          <cell r="C81">
            <v>386</v>
          </cell>
        </row>
        <row r="82">
          <cell r="C82">
            <v>2</v>
          </cell>
        </row>
        <row r="83">
          <cell r="C83">
            <v>80940</v>
          </cell>
        </row>
        <row r="84">
          <cell r="C84">
            <v>60488</v>
          </cell>
        </row>
        <row r="86">
          <cell r="C86">
            <v>1094</v>
          </cell>
        </row>
        <row r="87">
          <cell r="C87">
            <v>6562</v>
          </cell>
        </row>
        <row r="88">
          <cell r="C88">
            <v>8150</v>
          </cell>
        </row>
        <row r="89">
          <cell r="C89">
            <v>1159</v>
          </cell>
        </row>
        <row r="92">
          <cell r="C92">
            <v>249075</v>
          </cell>
        </row>
        <row r="93">
          <cell r="C93">
            <v>1128</v>
          </cell>
        </row>
        <row r="94">
          <cell r="C94">
            <v>1529</v>
          </cell>
        </row>
        <row r="95">
          <cell r="C95">
            <v>1093</v>
          </cell>
        </row>
        <row r="96">
          <cell r="C96">
            <v>276</v>
          </cell>
        </row>
        <row r="97">
          <cell r="C97">
            <v>1457</v>
          </cell>
        </row>
        <row r="98">
          <cell r="C98">
            <v>1608</v>
          </cell>
        </row>
        <row r="99">
          <cell r="C99">
            <v>2143</v>
          </cell>
        </row>
        <row r="100">
          <cell r="C100">
            <v>258309</v>
          </cell>
        </row>
        <row r="102">
          <cell r="C102">
            <v>10858</v>
          </cell>
        </row>
        <row r="103">
          <cell r="C103">
            <v>45</v>
          </cell>
        </row>
        <row r="104">
          <cell r="C104">
            <v>40</v>
          </cell>
        </row>
        <row r="105">
          <cell r="C105">
            <v>59</v>
          </cell>
        </row>
        <row r="106">
          <cell r="C106">
            <v>190</v>
          </cell>
        </row>
        <row r="107">
          <cell r="C107">
            <v>132</v>
          </cell>
        </row>
        <row r="108">
          <cell r="C108">
            <v>13342</v>
          </cell>
        </row>
        <row r="109">
          <cell r="C109">
            <v>11324</v>
          </cell>
        </row>
        <row r="111">
          <cell r="C111">
            <v>464</v>
          </cell>
        </row>
        <row r="112">
          <cell r="C112">
            <v>350</v>
          </cell>
        </row>
        <row r="113">
          <cell r="C113">
            <v>149</v>
          </cell>
        </row>
        <row r="114">
          <cell r="C114">
            <v>9</v>
          </cell>
        </row>
        <row r="115">
          <cell r="C115">
            <v>972</v>
          </cell>
        </row>
        <row r="117">
          <cell r="C117">
            <v>55</v>
          </cell>
        </row>
        <row r="118">
          <cell r="C118">
            <v>82</v>
          </cell>
        </row>
        <row r="119">
          <cell r="C119">
            <v>366</v>
          </cell>
        </row>
        <row r="120">
          <cell r="C120">
            <v>354</v>
          </cell>
        </row>
        <row r="123">
          <cell r="C123">
            <v>4604</v>
          </cell>
        </row>
        <row r="124">
          <cell r="C124">
            <v>0</v>
          </cell>
        </row>
        <row r="125">
          <cell r="C125">
            <v>17</v>
          </cell>
        </row>
        <row r="126">
          <cell r="C126">
            <v>6</v>
          </cell>
        </row>
        <row r="127">
          <cell r="C127">
            <v>17</v>
          </cell>
        </row>
        <row r="128">
          <cell r="C128">
            <v>20</v>
          </cell>
        </row>
        <row r="129">
          <cell r="C129">
            <v>11</v>
          </cell>
        </row>
        <row r="130">
          <cell r="C130">
            <v>23</v>
          </cell>
        </row>
        <row r="131">
          <cell r="C131">
            <v>4698</v>
          </cell>
        </row>
        <row r="132">
          <cell r="C132">
            <v>332746</v>
          </cell>
        </row>
        <row r="135">
          <cell r="C135">
            <v>148</v>
          </cell>
        </row>
        <row r="136">
          <cell r="C136">
            <v>31</v>
          </cell>
        </row>
        <row r="137">
          <cell r="C137">
            <v>3</v>
          </cell>
        </row>
        <row r="138">
          <cell r="C138">
            <v>57</v>
          </cell>
        </row>
        <row r="140">
          <cell r="C140">
            <v>32</v>
          </cell>
        </row>
        <row r="141">
          <cell r="C141">
            <v>0</v>
          </cell>
        </row>
        <row r="142">
          <cell r="C142">
            <v>2</v>
          </cell>
        </row>
        <row r="143">
          <cell r="C143">
            <v>32</v>
          </cell>
        </row>
        <row r="145">
          <cell r="C145">
            <v>96</v>
          </cell>
        </row>
        <row r="146">
          <cell r="C146">
            <v>0</v>
          </cell>
        </row>
        <row r="147">
          <cell r="C147">
            <v>2</v>
          </cell>
        </row>
        <row r="148">
          <cell r="C148">
            <v>28</v>
          </cell>
        </row>
        <row r="150">
          <cell r="C150">
            <v>39</v>
          </cell>
        </row>
        <row r="151">
          <cell r="C151">
            <v>0</v>
          </cell>
        </row>
        <row r="152">
          <cell r="C152">
            <v>0</v>
          </cell>
        </row>
        <row r="153">
          <cell r="C153">
            <v>16</v>
          </cell>
        </row>
        <row r="155">
          <cell r="C155">
            <v>120</v>
          </cell>
        </row>
        <row r="156">
          <cell r="C156">
            <v>37</v>
          </cell>
        </row>
        <row r="157">
          <cell r="C157">
            <v>0</v>
          </cell>
        </row>
        <row r="158">
          <cell r="C158">
            <v>31</v>
          </cell>
        </row>
        <row r="159">
          <cell r="C159">
            <v>0</v>
          </cell>
        </row>
        <row r="161">
          <cell r="C161">
            <v>16</v>
          </cell>
        </row>
        <row r="162">
          <cell r="C162">
            <v>110</v>
          </cell>
        </row>
        <row r="163">
          <cell r="C163">
            <v>0</v>
          </cell>
        </row>
        <row r="164">
          <cell r="C164">
            <v>62</v>
          </cell>
        </row>
        <row r="165">
          <cell r="C165">
            <v>0</v>
          </cell>
        </row>
        <row r="166">
          <cell r="C166">
            <v>239</v>
          </cell>
        </row>
        <row r="167">
          <cell r="C167">
            <v>66</v>
          </cell>
        </row>
        <row r="168">
          <cell r="C168">
            <v>126</v>
          </cell>
        </row>
        <row r="169">
          <cell r="C169">
            <v>55</v>
          </cell>
        </row>
        <row r="170">
          <cell r="C170">
            <v>188</v>
          </cell>
        </row>
        <row r="171">
          <cell r="C171">
            <v>188</v>
          </cell>
        </row>
        <row r="172">
          <cell r="C172">
            <v>787</v>
          </cell>
        </row>
        <row r="173">
          <cell r="C173">
            <v>68</v>
          </cell>
        </row>
        <row r="174">
          <cell r="C174">
            <v>7</v>
          </cell>
        </row>
        <row r="175">
          <cell r="C175">
            <v>862</v>
          </cell>
        </row>
        <row r="178">
          <cell r="C178">
            <v>6391</v>
          </cell>
        </row>
        <row r="179">
          <cell r="C179">
            <v>440</v>
          </cell>
        </row>
        <row r="180">
          <cell r="C180">
            <v>11</v>
          </cell>
        </row>
        <row r="181">
          <cell r="C181">
            <v>331</v>
          </cell>
        </row>
        <row r="183">
          <cell r="C183">
            <v>994</v>
          </cell>
        </row>
        <row r="184">
          <cell r="C184">
            <v>0</v>
          </cell>
        </row>
        <row r="185">
          <cell r="C185">
            <v>0</v>
          </cell>
        </row>
        <row r="186">
          <cell r="C186">
            <v>211</v>
          </cell>
        </row>
        <row r="188">
          <cell r="C188">
            <v>394</v>
          </cell>
        </row>
        <row r="189">
          <cell r="C189">
            <v>0</v>
          </cell>
        </row>
        <row r="190">
          <cell r="C190">
            <v>0</v>
          </cell>
        </row>
        <row r="191">
          <cell r="C191">
            <v>135</v>
          </cell>
        </row>
        <row r="193">
          <cell r="C193">
            <v>3348</v>
          </cell>
        </row>
        <row r="194">
          <cell r="C194">
            <v>0</v>
          </cell>
        </row>
        <row r="195">
          <cell r="C195">
            <v>0</v>
          </cell>
        </row>
        <row r="196">
          <cell r="C196">
            <v>68</v>
          </cell>
        </row>
        <row r="198">
          <cell r="C198">
            <v>4217</v>
          </cell>
        </row>
        <row r="199">
          <cell r="C199">
            <v>246</v>
          </cell>
        </row>
        <row r="200">
          <cell r="C200">
            <v>0</v>
          </cell>
        </row>
        <row r="201">
          <cell r="C201">
            <v>352</v>
          </cell>
        </row>
        <row r="203">
          <cell r="C203">
            <v>69</v>
          </cell>
        </row>
        <row r="204">
          <cell r="C204">
            <v>2397</v>
          </cell>
        </row>
        <row r="205">
          <cell r="C205">
            <v>0</v>
          </cell>
        </row>
        <row r="206">
          <cell r="C206">
            <v>39</v>
          </cell>
        </row>
        <row r="207">
          <cell r="C207">
            <v>0</v>
          </cell>
        </row>
        <row r="208">
          <cell r="C208">
            <v>7173</v>
          </cell>
        </row>
        <row r="209">
          <cell r="C209">
            <v>1205</v>
          </cell>
        </row>
        <row r="210">
          <cell r="C210">
            <v>529</v>
          </cell>
        </row>
        <row r="211">
          <cell r="C211">
            <v>3416</v>
          </cell>
        </row>
        <row r="212">
          <cell r="C212">
            <v>4815</v>
          </cell>
        </row>
        <row r="213">
          <cell r="C213">
            <v>2505</v>
          </cell>
        </row>
        <row r="214">
          <cell r="C214">
            <v>18946</v>
          </cell>
        </row>
        <row r="215">
          <cell r="C215">
            <v>686</v>
          </cell>
        </row>
        <row r="216">
          <cell r="C216">
            <v>11</v>
          </cell>
        </row>
        <row r="217">
          <cell r="C217">
            <v>19643</v>
          </cell>
        </row>
        <row r="219">
          <cell r="C219">
            <v>5595</v>
          </cell>
        </row>
        <row r="220">
          <cell r="C220">
            <v>28450</v>
          </cell>
        </row>
        <row r="221">
          <cell r="C221">
            <v>11669</v>
          </cell>
        </row>
        <row r="222">
          <cell r="C222">
            <v>10589</v>
          </cell>
        </row>
        <row r="223">
          <cell r="C223">
            <v>5531</v>
          </cell>
        </row>
        <row r="224">
          <cell r="C224">
            <v>3694</v>
          </cell>
        </row>
        <row r="225">
          <cell r="C225">
            <v>255</v>
          </cell>
        </row>
        <row r="226">
          <cell r="C226">
            <v>44</v>
          </cell>
        </row>
        <row r="227">
          <cell r="C227">
            <v>78</v>
          </cell>
        </row>
        <row r="228">
          <cell r="C228">
            <v>25</v>
          </cell>
        </row>
        <row r="229">
          <cell r="C229">
            <v>184</v>
          </cell>
        </row>
        <row r="230">
          <cell r="C230">
            <v>197</v>
          </cell>
        </row>
        <row r="231">
          <cell r="C231">
            <v>2194</v>
          </cell>
        </row>
        <row r="232">
          <cell r="C232">
            <v>619</v>
          </cell>
        </row>
        <row r="233">
          <cell r="C233">
            <v>892</v>
          </cell>
        </row>
        <row r="234">
          <cell r="C234">
            <v>69898</v>
          </cell>
        </row>
        <row r="235">
          <cell r="C235">
            <v>1437</v>
          </cell>
        </row>
        <row r="237">
          <cell r="C237">
            <v>638.25</v>
          </cell>
        </row>
        <row r="238">
          <cell r="C238">
            <v>5985.5800000000008</v>
          </cell>
        </row>
        <row r="239">
          <cell r="C239">
            <v>11150.689999999999</v>
          </cell>
        </row>
        <row r="240">
          <cell r="C240">
            <v>1771.33</v>
          </cell>
        </row>
        <row r="241">
          <cell r="C241">
            <v>39885</v>
          </cell>
        </row>
        <row r="242">
          <cell r="C242">
            <v>6900</v>
          </cell>
        </row>
        <row r="243">
          <cell r="C243">
            <v>10467</v>
          </cell>
        </row>
        <row r="244">
          <cell r="C244">
            <v>2490</v>
          </cell>
        </row>
        <row r="245">
          <cell r="C245">
            <v>8342.7999999999993</v>
          </cell>
        </row>
        <row r="246">
          <cell r="C246">
            <v>85243.65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CD363A-AEB9-4EC4-9747-4214939E2F7E}">
  <sheetPr>
    <tabColor theme="9" tint="0.39997558519241921"/>
  </sheetPr>
  <dimension ref="A1:K250"/>
  <sheetViews>
    <sheetView tabSelected="1" zoomScaleNormal="100" zoomScaleSheetLayoutView="100" workbookViewId="0">
      <selection activeCell="G15" sqref="G15:K28"/>
    </sheetView>
  </sheetViews>
  <sheetFormatPr defaultRowHeight="15"/>
  <cols>
    <col min="1" max="1" width="49.140625" style="6" customWidth="1"/>
    <col min="2" max="3" width="11.140625" style="83" customWidth="1"/>
    <col min="4" max="4" width="11.140625" style="84" customWidth="1"/>
    <col min="5" max="5" width="2.85546875" style="83" customWidth="1"/>
    <col min="6" max="6" width="13.42578125" style="83" customWidth="1"/>
    <col min="7" max="16384" width="9.140625" style="6"/>
  </cols>
  <sheetData>
    <row r="1" spans="1:11" ht="21">
      <c r="A1" s="1" t="s">
        <v>0</v>
      </c>
      <c r="B1" s="2"/>
      <c r="C1" s="2"/>
      <c r="D1" s="3"/>
      <c r="E1" s="4" t="s">
        <v>1</v>
      </c>
      <c r="F1" s="5" t="s">
        <v>2</v>
      </c>
    </row>
    <row r="2" spans="1:11" ht="16.5">
      <c r="A2" s="7"/>
      <c r="B2" s="2"/>
      <c r="C2" s="2"/>
      <c r="D2" s="3"/>
      <c r="E2" s="4" t="s">
        <v>3</v>
      </c>
      <c r="F2" s="8" t="s">
        <v>4</v>
      </c>
    </row>
    <row r="4" spans="1:11" ht="13.5" customHeight="1">
      <c r="B4" s="9" t="s">
        <v>5</v>
      </c>
      <c r="C4" s="9" t="s">
        <v>6</v>
      </c>
      <c r="D4" s="10" t="s">
        <v>7</v>
      </c>
      <c r="E4" s="9"/>
      <c r="F4" s="9" t="s">
        <v>8</v>
      </c>
    </row>
    <row r="5" spans="1:11" ht="13.5" customHeight="1">
      <c r="B5" s="9" t="s">
        <v>9</v>
      </c>
      <c r="C5" s="9" t="s">
        <v>9</v>
      </c>
      <c r="D5" s="10" t="s">
        <v>10</v>
      </c>
      <c r="E5" s="9"/>
      <c r="F5" s="9" t="s">
        <v>11</v>
      </c>
    </row>
    <row r="6" spans="1:11" s="15" customFormat="1">
      <c r="A6" s="11" t="s">
        <v>12</v>
      </c>
      <c r="B6" s="12"/>
      <c r="C6" s="12"/>
      <c r="D6" s="13"/>
      <c r="E6" s="14"/>
      <c r="F6" s="12"/>
    </row>
    <row r="7" spans="1:11" s="15" customFormat="1">
      <c r="A7" s="16" t="s">
        <v>13</v>
      </c>
      <c r="B7" s="17"/>
      <c r="C7" s="17"/>
      <c r="D7" s="18"/>
      <c r="E7" s="19"/>
      <c r="F7" s="17"/>
    </row>
    <row r="8" spans="1:11" s="15" customFormat="1">
      <c r="A8" s="20" t="s">
        <v>14</v>
      </c>
      <c r="B8" s="21">
        <f>[1]Monthly!T4</f>
        <v>39715</v>
      </c>
      <c r="C8" s="21">
        <f>[1]Monthly!H4</f>
        <v>41359</v>
      </c>
      <c r="D8" s="22">
        <f>(B8-C8)/C8</f>
        <v>-3.9749510384680484E-2</v>
      </c>
      <c r="E8" s="23"/>
      <c r="F8" s="21">
        <f>[1]Fiscal!C4</f>
        <v>280655</v>
      </c>
    </row>
    <row r="9" spans="1:11" s="15" customFormat="1">
      <c r="A9" s="24" t="s">
        <v>15</v>
      </c>
      <c r="B9" s="25">
        <f>[1]Monthly!T5</f>
        <v>997</v>
      </c>
      <c r="C9" s="25">
        <f>[1]Monthly!H5</f>
        <v>809</v>
      </c>
      <c r="D9" s="26">
        <f t="shared" ref="D9:D72" si="0">(B9-C9)/C9</f>
        <v>0.23238566131025959</v>
      </c>
      <c r="E9" s="23"/>
      <c r="F9" s="25">
        <f>[1]Fiscal!C5</f>
        <v>6286</v>
      </c>
    </row>
    <row r="10" spans="1:11" s="15" customFormat="1">
      <c r="A10" s="24" t="s">
        <v>16</v>
      </c>
      <c r="B10" s="25">
        <f>[1]Monthly!T6</f>
        <v>280</v>
      </c>
      <c r="C10" s="25">
        <f>[1]Monthly!H6</f>
        <v>223</v>
      </c>
      <c r="D10" s="26">
        <f t="shared" si="0"/>
        <v>0.2556053811659193</v>
      </c>
      <c r="E10" s="23"/>
      <c r="F10" s="25">
        <f>[1]Fiscal!C6</f>
        <v>2466</v>
      </c>
    </row>
    <row r="11" spans="1:11" s="15" customFormat="1">
      <c r="A11" s="24" t="s">
        <v>17</v>
      </c>
      <c r="B11" s="25">
        <f>[1]Monthly!T7</f>
        <v>189</v>
      </c>
      <c r="C11" s="25">
        <f>[1]Monthly!H7</f>
        <v>218</v>
      </c>
      <c r="D11" s="26">
        <f t="shared" si="0"/>
        <v>-0.13302752293577982</v>
      </c>
      <c r="E11" s="23"/>
      <c r="F11" s="25">
        <f>[1]Fiscal!C7</f>
        <v>1668</v>
      </c>
    </row>
    <row r="12" spans="1:11" s="15" customFormat="1">
      <c r="A12" s="24" t="s">
        <v>18</v>
      </c>
      <c r="B12" s="25">
        <f>[1]Monthly!T8</f>
        <v>660</v>
      </c>
      <c r="C12" s="25">
        <f>[1]Monthly!H8</f>
        <v>719</v>
      </c>
      <c r="D12" s="26">
        <f t="shared" si="0"/>
        <v>-8.2058414464534074E-2</v>
      </c>
      <c r="E12" s="23"/>
      <c r="F12" s="25">
        <f>[1]Fiscal!C8</f>
        <v>3471</v>
      </c>
    </row>
    <row r="13" spans="1:11" s="15" customFormat="1">
      <c r="A13" s="24" t="s">
        <v>19</v>
      </c>
      <c r="B13" s="25">
        <f>[1]Monthly!T9</f>
        <v>472</v>
      </c>
      <c r="C13" s="25">
        <f>[1]Monthly!H9</f>
        <v>508</v>
      </c>
      <c r="D13" s="26">
        <f t="shared" si="0"/>
        <v>-7.0866141732283464E-2</v>
      </c>
      <c r="E13" s="23"/>
      <c r="F13" s="25">
        <f>[1]Fiscal!C9</f>
        <v>3731</v>
      </c>
    </row>
    <row r="14" spans="1:11" s="15" customFormat="1">
      <c r="A14" s="24" t="s">
        <v>20</v>
      </c>
      <c r="B14" s="25">
        <f>[1]Monthly!T10</f>
        <v>330</v>
      </c>
      <c r="C14" s="25">
        <f>[1]Monthly!H10</f>
        <v>412</v>
      </c>
      <c r="D14" s="26">
        <f t="shared" si="0"/>
        <v>-0.19902912621359223</v>
      </c>
      <c r="E14" s="23"/>
      <c r="F14" s="25">
        <f>[1]Fiscal!C10</f>
        <v>2471</v>
      </c>
    </row>
    <row r="15" spans="1:11" s="15" customFormat="1">
      <c r="A15" s="27" t="s">
        <v>21</v>
      </c>
      <c r="B15" s="28">
        <f>[1]Monthly!T11</f>
        <v>886</v>
      </c>
      <c r="C15" s="28">
        <f>[1]Monthly!H11</f>
        <v>1036</v>
      </c>
      <c r="D15" s="29">
        <f t="shared" si="0"/>
        <v>-0.14478764478764478</v>
      </c>
      <c r="E15" s="30"/>
      <c r="F15" s="28">
        <f>[1]Fiscal!C11</f>
        <v>5605</v>
      </c>
      <c r="G15" s="6"/>
      <c r="H15" s="6"/>
      <c r="I15" s="6"/>
      <c r="J15" s="6"/>
      <c r="K15" s="6"/>
    </row>
    <row r="16" spans="1:11" s="15" customFormat="1">
      <c r="A16" s="27" t="s">
        <v>22</v>
      </c>
      <c r="B16" s="31">
        <f>[1]Monthly!T12</f>
        <v>1384</v>
      </c>
      <c r="C16" s="31">
        <f>[1]Monthly!H12</f>
        <v>2112</v>
      </c>
      <c r="D16" s="32">
        <f t="shared" si="0"/>
        <v>-0.34469696969696972</v>
      </c>
      <c r="E16" s="30"/>
      <c r="F16" s="31">
        <f>[1]Fiscal!C12</f>
        <v>12095</v>
      </c>
      <c r="G16" s="6"/>
      <c r="H16" s="6"/>
      <c r="I16" s="6"/>
      <c r="J16" s="6"/>
      <c r="K16" s="6"/>
    </row>
    <row r="17" spans="1:9" s="15" customFormat="1">
      <c r="A17" s="33" t="s">
        <v>23</v>
      </c>
      <c r="B17" s="34">
        <f>[1]Monthly!T13</f>
        <v>44913</v>
      </c>
      <c r="C17" s="34">
        <f>[1]Monthly!H13</f>
        <v>47396</v>
      </c>
      <c r="D17" s="35">
        <f t="shared" si="0"/>
        <v>-5.2388387205671363E-2</v>
      </c>
      <c r="E17" s="36"/>
      <c r="F17" s="37">
        <f>[1]Fiscal!C13</f>
        <v>318448</v>
      </c>
      <c r="H17" s="38"/>
    </row>
    <row r="18" spans="1:9" s="15" customFormat="1">
      <c r="A18" s="39" t="s">
        <v>24</v>
      </c>
      <c r="B18" s="40"/>
      <c r="C18" s="40"/>
      <c r="D18" s="41"/>
      <c r="E18" s="19"/>
      <c r="F18" s="40"/>
      <c r="H18" s="38"/>
    </row>
    <row r="19" spans="1:9" s="15" customFormat="1">
      <c r="A19" s="27" t="s">
        <v>25</v>
      </c>
      <c r="B19" s="28">
        <f>[1]Monthly!T15</f>
        <v>14405</v>
      </c>
      <c r="C19" s="28">
        <f>[1]Monthly!H15</f>
        <v>13221</v>
      </c>
      <c r="D19" s="29">
        <f t="shared" si="0"/>
        <v>8.9554496634142652E-2</v>
      </c>
      <c r="E19" s="30"/>
      <c r="F19" s="28">
        <f>[1]Fiscal!C15</f>
        <v>95375</v>
      </c>
      <c r="I19" s="38"/>
    </row>
    <row r="20" spans="1:9" s="15" customFormat="1">
      <c r="A20" s="27" t="s">
        <v>26</v>
      </c>
      <c r="B20" s="25">
        <f>[1]Monthly!T16</f>
        <v>7533</v>
      </c>
      <c r="C20" s="25">
        <f>[1]Monthly!H16</f>
        <v>7610</v>
      </c>
      <c r="D20" s="26">
        <f t="shared" si="0"/>
        <v>-1.011826544021025E-2</v>
      </c>
      <c r="E20" s="23"/>
      <c r="F20" s="25">
        <f>[1]Fiscal!C16</f>
        <v>49834</v>
      </c>
      <c r="I20" s="38"/>
    </row>
    <row r="21" spans="1:9" s="15" customFormat="1">
      <c r="A21" s="27" t="s">
        <v>27</v>
      </c>
      <c r="B21" s="28">
        <f>[1]Monthly!T17</f>
        <v>6069</v>
      </c>
      <c r="C21" s="28">
        <f>[1]Monthly!H17</f>
        <v>5168</v>
      </c>
      <c r="D21" s="29">
        <f t="shared" si="0"/>
        <v>0.17434210526315788</v>
      </c>
      <c r="E21" s="30"/>
      <c r="F21" s="28">
        <f>[1]Fiscal!C17</f>
        <v>40036</v>
      </c>
      <c r="I21" s="38"/>
    </row>
    <row r="22" spans="1:9" s="15" customFormat="1">
      <c r="A22" s="42" t="s">
        <v>28</v>
      </c>
      <c r="B22" s="28">
        <f>[1]Monthly!T18</f>
        <v>76</v>
      </c>
      <c r="C22" s="28">
        <f>[1]Monthly!H18</f>
        <v>74</v>
      </c>
      <c r="D22" s="29">
        <f t="shared" si="0"/>
        <v>2.7027027027027029E-2</v>
      </c>
      <c r="E22" s="43"/>
      <c r="F22" s="28">
        <f>[1]Fiscal!C18</f>
        <v>509</v>
      </c>
    </row>
    <row r="23" spans="1:9" s="15" customFormat="1">
      <c r="A23" s="42" t="s">
        <v>29</v>
      </c>
      <c r="B23" s="28">
        <f>[1]Monthly!T19</f>
        <v>5293</v>
      </c>
      <c r="C23" s="28">
        <f>[1]Monthly!H19</f>
        <v>4521</v>
      </c>
      <c r="D23" s="29">
        <f t="shared" si="0"/>
        <v>0.17075868170758682</v>
      </c>
      <c r="E23" s="43"/>
      <c r="F23" s="28">
        <f>[1]Fiscal!C19</f>
        <v>35575</v>
      </c>
    </row>
    <row r="24" spans="1:9" s="15" customFormat="1">
      <c r="A24" s="42" t="s">
        <v>30</v>
      </c>
      <c r="B24" s="28">
        <f>[1]Monthly!T20</f>
        <v>700</v>
      </c>
      <c r="C24" s="28">
        <f>[1]Monthly!H20</f>
        <v>573</v>
      </c>
      <c r="D24" s="29">
        <f t="shared" si="0"/>
        <v>0.22164048865619546</v>
      </c>
      <c r="E24" s="43"/>
      <c r="F24" s="28">
        <f>[1]Fiscal!C20</f>
        <v>3952</v>
      </c>
      <c r="H24" s="38"/>
    </row>
    <row r="25" spans="1:9" s="15" customFormat="1">
      <c r="A25" s="27" t="s">
        <v>31</v>
      </c>
      <c r="B25" s="28">
        <f>[1]Monthly!T21</f>
        <v>2147</v>
      </c>
      <c r="C25" s="28">
        <f>[1]Monthly!H21</f>
        <v>1930</v>
      </c>
      <c r="D25" s="29">
        <f t="shared" si="0"/>
        <v>0.11243523316062176</v>
      </c>
      <c r="E25" s="30"/>
      <c r="F25" s="28">
        <f>[1]Fiscal!C21</f>
        <v>13069</v>
      </c>
      <c r="H25" s="38"/>
    </row>
    <row r="26" spans="1:9" s="15" customFormat="1">
      <c r="A26" s="42" t="s">
        <v>32</v>
      </c>
      <c r="B26" s="28">
        <f>[1]Monthly!T22</f>
        <v>30</v>
      </c>
      <c r="C26" s="28">
        <f>[1]Monthly!H22</f>
        <v>64</v>
      </c>
      <c r="D26" s="29">
        <f t="shared" si="0"/>
        <v>-0.53125</v>
      </c>
      <c r="E26" s="43"/>
      <c r="F26" s="28">
        <f>[1]Fiscal!C22</f>
        <v>403</v>
      </c>
      <c r="I26" s="38"/>
    </row>
    <row r="27" spans="1:9" s="15" customFormat="1">
      <c r="A27" s="42" t="s">
        <v>33</v>
      </c>
      <c r="B27" s="28">
        <f>[1]Monthly!T23</f>
        <v>2117</v>
      </c>
      <c r="C27" s="28">
        <f>[1]Monthly!H23</f>
        <v>1866</v>
      </c>
      <c r="D27" s="29">
        <f t="shared" si="0"/>
        <v>0.13451232583065381</v>
      </c>
      <c r="E27" s="43"/>
      <c r="F27" s="28">
        <f>[1]Fiscal!C23</f>
        <v>12666</v>
      </c>
      <c r="I27" s="38"/>
    </row>
    <row r="28" spans="1:9" s="15" customFormat="1">
      <c r="A28" s="33" t="s">
        <v>34</v>
      </c>
      <c r="B28" s="37">
        <f>[1]Monthly!T24</f>
        <v>30154</v>
      </c>
      <c r="C28" s="37">
        <f>[1]Monthly!H24</f>
        <v>27929</v>
      </c>
      <c r="D28" s="44">
        <f t="shared" si="0"/>
        <v>7.9666296680869345E-2</v>
      </c>
      <c r="E28" s="36"/>
      <c r="F28" s="37">
        <f>[1]Fiscal!C24</f>
        <v>198314</v>
      </c>
      <c r="I28" s="38"/>
    </row>
    <row r="29" spans="1:9" s="15" customFormat="1">
      <c r="A29" s="39" t="s">
        <v>35</v>
      </c>
      <c r="B29" s="40"/>
      <c r="C29" s="40"/>
      <c r="D29" s="41"/>
      <c r="E29" s="19"/>
      <c r="F29" s="40"/>
    </row>
    <row r="30" spans="1:9" s="15" customFormat="1">
      <c r="A30" s="27" t="s">
        <v>36</v>
      </c>
      <c r="B30" s="28">
        <f>[1]Monthly!T26</f>
        <v>6274</v>
      </c>
      <c r="C30" s="28">
        <f>[1]Monthly!H26</f>
        <v>579</v>
      </c>
      <c r="D30" s="29">
        <f t="shared" si="0"/>
        <v>9.8359240069084635</v>
      </c>
      <c r="E30" s="45"/>
      <c r="F30" s="28">
        <f>[1]Fiscal!C26</f>
        <v>15363</v>
      </c>
    </row>
    <row r="31" spans="1:9" s="15" customFormat="1">
      <c r="A31" s="27" t="s">
        <v>37</v>
      </c>
      <c r="B31" s="28">
        <f>[1]Monthly!T27</f>
        <v>1</v>
      </c>
      <c r="C31" s="28">
        <f>[1]Monthly!H27</f>
        <v>66</v>
      </c>
      <c r="D31" s="29">
        <f t="shared" si="0"/>
        <v>-0.98484848484848486</v>
      </c>
      <c r="E31" s="45"/>
      <c r="F31" s="28">
        <f>[1]Fiscal!C27</f>
        <v>370</v>
      </c>
    </row>
    <row r="32" spans="1:9" s="15" customFormat="1">
      <c r="A32" s="27" t="s">
        <v>38</v>
      </c>
      <c r="B32" s="28">
        <f>[1]Monthly!T28</f>
        <v>136</v>
      </c>
      <c r="C32" s="28">
        <f>[1]Monthly!H28</f>
        <v>106</v>
      </c>
      <c r="D32" s="29">
        <f t="shared" si="0"/>
        <v>0.28301886792452829</v>
      </c>
      <c r="E32" s="45"/>
      <c r="F32" s="28">
        <f>[1]Fiscal!C28</f>
        <v>656</v>
      </c>
    </row>
    <row r="33" spans="1:6" s="15" customFormat="1">
      <c r="A33" s="27" t="s">
        <v>39</v>
      </c>
      <c r="B33" s="28">
        <f>[1]Monthly!T29</f>
        <v>238</v>
      </c>
      <c r="C33" s="28">
        <f>[1]Monthly!H29</f>
        <v>107</v>
      </c>
      <c r="D33" s="29">
        <f t="shared" si="0"/>
        <v>1.2242990654205608</v>
      </c>
      <c r="E33" s="45"/>
      <c r="F33" s="28">
        <f>[1]Fiscal!C29</f>
        <v>640</v>
      </c>
    </row>
    <row r="34" spans="1:6" s="15" customFormat="1">
      <c r="A34" s="27" t="s">
        <v>40</v>
      </c>
      <c r="B34" s="28">
        <f>[1]Monthly!T30</f>
        <v>41</v>
      </c>
      <c r="C34" s="28">
        <f>[1]Monthly!H30</f>
        <v>63</v>
      </c>
      <c r="D34" s="29">
        <f t="shared" si="0"/>
        <v>-0.34920634920634919</v>
      </c>
      <c r="E34" s="45"/>
      <c r="F34" s="28">
        <f>[1]Fiscal!C30</f>
        <v>306</v>
      </c>
    </row>
    <row r="35" spans="1:6" s="15" customFormat="1">
      <c r="A35" s="27" t="s">
        <v>41</v>
      </c>
      <c r="B35" s="28">
        <f>[1]Monthly!T31</f>
        <v>277</v>
      </c>
      <c r="C35" s="28">
        <f>[1]Monthly!H31</f>
        <v>268</v>
      </c>
      <c r="D35" s="29">
        <f t="shared" si="0"/>
        <v>3.3582089552238806E-2</v>
      </c>
      <c r="E35" s="45"/>
      <c r="F35" s="28">
        <f>[1]Fiscal!C31</f>
        <v>1916</v>
      </c>
    </row>
    <row r="36" spans="1:6" s="15" customFormat="1">
      <c r="A36" s="27" t="s">
        <v>42</v>
      </c>
      <c r="B36" s="28">
        <f>[1]Monthly!T32</f>
        <v>2</v>
      </c>
      <c r="C36" s="28">
        <f>[1]Monthly!H32</f>
        <v>71</v>
      </c>
      <c r="D36" s="29">
        <f t="shared" si="0"/>
        <v>-0.971830985915493</v>
      </c>
      <c r="E36" s="45"/>
      <c r="F36" s="28">
        <f>[1]Fiscal!C32</f>
        <v>84</v>
      </c>
    </row>
    <row r="37" spans="1:6" s="15" customFormat="1">
      <c r="A37" s="27" t="s">
        <v>43</v>
      </c>
      <c r="B37" s="28">
        <f>[1]Monthly!T33</f>
        <v>9</v>
      </c>
      <c r="C37" s="28">
        <f>[1]Monthly!H33</f>
        <v>0</v>
      </c>
      <c r="D37" s="29"/>
      <c r="E37" s="45"/>
      <c r="F37" s="28">
        <f>[1]Fiscal!C33</f>
        <v>307</v>
      </c>
    </row>
    <row r="38" spans="1:6" s="15" customFormat="1">
      <c r="A38" s="27" t="s">
        <v>44</v>
      </c>
      <c r="B38" s="28">
        <f>[1]Monthly!T34</f>
        <v>295</v>
      </c>
      <c r="C38" s="28">
        <f>[1]Monthly!H34</f>
        <v>88</v>
      </c>
      <c r="D38" s="29">
        <f t="shared" si="0"/>
        <v>2.3522727272727271</v>
      </c>
      <c r="E38" s="45"/>
      <c r="F38" s="28">
        <f>[1]Fiscal!C34</f>
        <v>875</v>
      </c>
    </row>
    <row r="39" spans="1:6" s="15" customFormat="1">
      <c r="A39" s="27" t="s">
        <v>45</v>
      </c>
      <c r="B39" s="28">
        <f>[1]Monthly!T35</f>
        <v>289</v>
      </c>
      <c r="C39" s="28">
        <f>[1]Monthly!H35</f>
        <v>468</v>
      </c>
      <c r="D39" s="29">
        <f t="shared" si="0"/>
        <v>-0.38247863247863245</v>
      </c>
      <c r="E39" s="45"/>
      <c r="F39" s="28">
        <f>[1]Fiscal!C35</f>
        <v>2295</v>
      </c>
    </row>
    <row r="40" spans="1:6" s="15" customFormat="1">
      <c r="A40" s="27" t="s">
        <v>46</v>
      </c>
      <c r="B40" s="28">
        <f>[1]Monthly!T36</f>
        <v>142</v>
      </c>
      <c r="C40" s="28">
        <f>[1]Monthly!H36</f>
        <v>89</v>
      </c>
      <c r="D40" s="29">
        <f t="shared" si="0"/>
        <v>0.5955056179775281</v>
      </c>
      <c r="E40" s="45"/>
      <c r="F40" s="28">
        <f>[1]Fiscal!C36</f>
        <v>1262</v>
      </c>
    </row>
    <row r="41" spans="1:6" s="15" customFormat="1">
      <c r="A41" s="46" t="s">
        <v>47</v>
      </c>
      <c r="B41" s="28">
        <f>[1]Monthly!T37</f>
        <v>79</v>
      </c>
      <c r="C41" s="28">
        <f>[1]Monthly!H37</f>
        <v>96</v>
      </c>
      <c r="D41" s="29">
        <f t="shared" si="0"/>
        <v>-0.17708333333333334</v>
      </c>
      <c r="E41" s="45"/>
      <c r="F41" s="28">
        <f>[1]Fiscal!C37</f>
        <v>277</v>
      </c>
    </row>
    <row r="42" spans="1:6" s="15" customFormat="1">
      <c r="A42" s="33" t="s">
        <v>48</v>
      </c>
      <c r="B42" s="37">
        <f>[1]Monthly!T38</f>
        <v>7783</v>
      </c>
      <c r="C42" s="37">
        <f>[1]Monthly!H38</f>
        <v>2001</v>
      </c>
      <c r="D42" s="44">
        <f t="shared" si="0"/>
        <v>2.8895552223888057</v>
      </c>
      <c r="E42" s="36"/>
      <c r="F42" s="37">
        <f>[1]Fiscal!C38</f>
        <v>24351</v>
      </c>
    </row>
    <row r="43" spans="1:6" s="15" customFormat="1">
      <c r="A43" s="39" t="s">
        <v>49</v>
      </c>
      <c r="B43" s="40"/>
      <c r="C43" s="40"/>
      <c r="D43" s="41"/>
      <c r="E43" s="19"/>
      <c r="F43" s="40"/>
    </row>
    <row r="44" spans="1:6" s="15" customFormat="1">
      <c r="A44" s="27" t="s">
        <v>36</v>
      </c>
      <c r="B44" s="47">
        <f>[1]Monthly!T40</f>
        <v>4.8418738710020191E-2</v>
      </c>
      <c r="C44" s="47">
        <f>[1]Monthly!H40</f>
        <v>0.5246617731721358</v>
      </c>
      <c r="D44" s="48">
        <f t="shared" si="0"/>
        <v>-0.90771437679311451</v>
      </c>
      <c r="E44" s="45"/>
      <c r="F44" s="47">
        <f>[1]Fiscal!C40</f>
        <v>1.9773427498969386E-2</v>
      </c>
    </row>
    <row r="45" spans="1:6" s="15" customFormat="1">
      <c r="A45" s="27" t="s">
        <v>37</v>
      </c>
      <c r="B45" s="47">
        <f>[1]Monthly!T41</f>
        <v>250</v>
      </c>
      <c r="C45" s="47">
        <f>[1]Monthly!H41</f>
        <v>3.7878787878787881</v>
      </c>
      <c r="D45" s="48">
        <f t="shared" si="0"/>
        <v>65</v>
      </c>
      <c r="E45" s="45"/>
      <c r="F45" s="47">
        <f>[1]Fiscal!C41</f>
        <v>0.67567567567567577</v>
      </c>
    </row>
    <row r="46" spans="1:6" s="15" customFormat="1">
      <c r="A46" s="27" t="s">
        <v>28</v>
      </c>
      <c r="B46" s="47">
        <f>[1]Monthly!T42</f>
        <v>7.1403508771929829</v>
      </c>
      <c r="C46" s="47">
        <f>[1]Monthly!H42</f>
        <v>7.333333333333333</v>
      </c>
      <c r="D46" s="48">
        <f t="shared" si="0"/>
        <v>-2.6315789473684112E-2</v>
      </c>
      <c r="E46" s="45"/>
      <c r="F46" s="47">
        <f>[1]Fiscal!C42</f>
        <v>1.0661427635887362</v>
      </c>
    </row>
    <row r="47" spans="1:6" s="15" customFormat="1">
      <c r="A47" s="27" t="s">
        <v>32</v>
      </c>
      <c r="B47" s="47">
        <f>[1]Monthly!T43</f>
        <v>6.65</v>
      </c>
      <c r="C47" s="47">
        <f>[1]Monthly!H43</f>
        <v>3.1171875</v>
      </c>
      <c r="D47" s="48">
        <f t="shared" si="0"/>
        <v>1.1333333333333335</v>
      </c>
      <c r="E47" s="45"/>
      <c r="F47" s="47">
        <f>[1]Fiscal!C43</f>
        <v>0.49503722084367247</v>
      </c>
    </row>
    <row r="48" spans="1:6" s="15" customFormat="1">
      <c r="A48" s="27" t="s">
        <v>38</v>
      </c>
      <c r="B48" s="47">
        <f>[1]Monthly!T44</f>
        <v>0.11029411764705882</v>
      </c>
      <c r="C48" s="47">
        <f>[1]Monthly!H44</f>
        <v>0.14150943396226415</v>
      </c>
      <c r="D48" s="48">
        <f t="shared" si="0"/>
        <v>-0.22058823529411764</v>
      </c>
      <c r="E48" s="45"/>
      <c r="F48" s="47">
        <f>[1]Fiscal!C44</f>
        <v>2.2865853658536588E-2</v>
      </c>
    </row>
    <row r="49" spans="1:6" s="15" customFormat="1">
      <c r="A49" s="27" t="s">
        <v>39</v>
      </c>
      <c r="B49" s="47">
        <f>[1]Monthly!T45</f>
        <v>1.0544292717086834</v>
      </c>
      <c r="C49" s="47">
        <f>[1]Monthly!H45</f>
        <v>2.3453660436137072</v>
      </c>
      <c r="D49" s="48">
        <f t="shared" si="0"/>
        <v>-0.55042016806722693</v>
      </c>
      <c r="E49" s="45"/>
      <c r="F49" s="47">
        <f>[1]Fiscal!C45</f>
        <v>0.39211588541666664</v>
      </c>
    </row>
    <row r="50" spans="1:6" s="15" customFormat="1">
      <c r="A50" s="27" t="s">
        <v>40</v>
      </c>
      <c r="B50" s="47">
        <f>[1]Monthly!T46</f>
        <v>1.0365853658536586</v>
      </c>
      <c r="C50" s="47">
        <f>[1]Monthly!H46</f>
        <v>0.67460317460317454</v>
      </c>
      <c r="D50" s="48">
        <f t="shared" si="0"/>
        <v>0.53658536585365868</v>
      </c>
      <c r="E50" s="45"/>
      <c r="F50" s="47">
        <f>[1]Fiscal!C46</f>
        <v>2.2181628392484342E-2</v>
      </c>
    </row>
    <row r="51" spans="1:6" s="15" customFormat="1">
      <c r="A51" s="27" t="s">
        <v>33</v>
      </c>
      <c r="B51" s="47">
        <f>[1]Monthly!T47</f>
        <v>0.70854983467170518</v>
      </c>
      <c r="C51" s="47">
        <f>[1]Monthly!H47</f>
        <v>0.8038585209003215</v>
      </c>
      <c r="D51" s="48">
        <f t="shared" si="0"/>
        <v>-0.11856400566839871</v>
      </c>
      <c r="E51" s="45"/>
      <c r="F51" s="47">
        <f>[1]Fiscal!C47</f>
        <v>0.11842728564661298</v>
      </c>
    </row>
    <row r="52" spans="1:6" s="15" customFormat="1">
      <c r="A52" s="27" t="s">
        <v>41</v>
      </c>
      <c r="B52" s="47">
        <f>[1]Monthly!T48</f>
        <v>1.9570427196149218</v>
      </c>
      <c r="C52" s="47">
        <f>[1]Monthly!H48</f>
        <v>2.0227643034825871</v>
      </c>
      <c r="D52" s="48">
        <f t="shared" si="0"/>
        <v>-3.249097472924186E-2</v>
      </c>
      <c r="E52" s="45"/>
      <c r="F52" s="47">
        <f>[1]Fiscal!C48</f>
        <v>0.28293362908837855</v>
      </c>
    </row>
    <row r="53" spans="1:6" s="15" customFormat="1">
      <c r="A53" s="27" t="s">
        <v>50</v>
      </c>
      <c r="B53" s="47">
        <f>[1]Monthly!T49</f>
        <v>5.0079096045197735</v>
      </c>
      <c r="C53" s="47">
        <f>[1]Monthly!H49</f>
        <v>14.273674242424242</v>
      </c>
      <c r="D53" s="48">
        <f t="shared" si="0"/>
        <v>-0.6491506307720506</v>
      </c>
      <c r="E53" s="45"/>
      <c r="F53" s="47">
        <f>[1]Fiscal!C49</f>
        <v>1.4355238095238096</v>
      </c>
    </row>
    <row r="54" spans="1:6" s="15" customFormat="1">
      <c r="A54" s="27" t="s">
        <v>30</v>
      </c>
      <c r="B54" s="47">
        <f>[1]Monthly!T50</f>
        <v>0.34109523809523806</v>
      </c>
      <c r="C54" s="47">
        <f>[1]Monthly!H50</f>
        <v>0.416695753344968</v>
      </c>
      <c r="D54" s="48">
        <f t="shared" si="0"/>
        <v>-0.18142857142857149</v>
      </c>
      <c r="E54" s="45"/>
      <c r="F54" s="47">
        <f>[1]Fiscal!C50</f>
        <v>6.0416666666666667E-2</v>
      </c>
    </row>
    <row r="55" spans="1:6" s="15" customFormat="1">
      <c r="A55" s="27" t="s">
        <v>45</v>
      </c>
      <c r="B55" s="47">
        <f>[1]Monthly!T51</f>
        <v>1.1519607843137256</v>
      </c>
      <c r="C55" s="47">
        <f>[1]Monthly!H51</f>
        <v>0.71136039886039892</v>
      </c>
      <c r="D55" s="48">
        <f t="shared" si="0"/>
        <v>0.61937716262975784</v>
      </c>
      <c r="E55" s="45"/>
      <c r="F55" s="47">
        <f>[1]Fiscal!C51</f>
        <v>0.14506172839506173</v>
      </c>
    </row>
    <row r="56" spans="1:6" s="15" customFormat="1">
      <c r="A56" s="49" t="s">
        <v>47</v>
      </c>
      <c r="B56" s="50">
        <f>[1]Monthly!T52</f>
        <v>0.189873417721519</v>
      </c>
      <c r="C56" s="50">
        <f>[1]Monthly!H52</f>
        <v>0.15625</v>
      </c>
      <c r="D56" s="51">
        <f t="shared" si="0"/>
        <v>0.21518987341772161</v>
      </c>
      <c r="E56" s="45"/>
      <c r="F56" s="50">
        <f>[1]Fiscal!C52</f>
        <v>5.4151624548736461E-2</v>
      </c>
    </row>
    <row r="57" spans="1:6" s="15" customFormat="1">
      <c r="A57" s="52" t="s">
        <v>51</v>
      </c>
      <c r="B57" s="53">
        <f>[1]Monthly!T53</f>
        <v>82850</v>
      </c>
      <c r="C57" s="53">
        <f>[1]Monthly!H53</f>
        <v>77326</v>
      </c>
      <c r="D57" s="54">
        <f t="shared" si="0"/>
        <v>7.1437808757727025E-2</v>
      </c>
      <c r="E57" s="55"/>
      <c r="F57" s="53">
        <f>[1]Fiscal!C53</f>
        <v>541113</v>
      </c>
    </row>
    <row r="58" spans="1:6" s="15" customFormat="1">
      <c r="A58" s="39" t="s">
        <v>52</v>
      </c>
      <c r="B58" s="40"/>
      <c r="C58" s="40"/>
      <c r="D58" s="41"/>
      <c r="E58" s="19"/>
      <c r="F58" s="40"/>
    </row>
    <row r="59" spans="1:6" s="15" customFormat="1">
      <c r="A59" s="27" t="s">
        <v>53</v>
      </c>
      <c r="B59" s="28">
        <f>[1]Monthly!T55</f>
        <v>11363</v>
      </c>
      <c r="C59" s="28">
        <f>[1]Monthly!H55</f>
        <v>11825</v>
      </c>
      <c r="D59" s="29">
        <f t="shared" si="0"/>
        <v>-3.9069767441860463E-2</v>
      </c>
      <c r="E59" s="30"/>
      <c r="F59" s="28">
        <f>[1]Fiscal!C55</f>
        <v>74836</v>
      </c>
    </row>
    <row r="60" spans="1:6" s="15" customFormat="1">
      <c r="A60" s="56" t="s">
        <v>54</v>
      </c>
      <c r="B60" s="57"/>
      <c r="C60" s="57"/>
      <c r="D60" s="58"/>
      <c r="E60" s="59"/>
      <c r="F60" s="57"/>
    </row>
    <row r="61" spans="1:6" s="15" customFormat="1">
      <c r="A61" s="60" t="s">
        <v>14</v>
      </c>
      <c r="B61" s="25">
        <f>[1]Monthly!T57</f>
        <v>11964</v>
      </c>
      <c r="C61" s="25">
        <f>[1]Monthly!H57</f>
        <v>11971</v>
      </c>
      <c r="D61" s="26">
        <f t="shared" si="0"/>
        <v>-5.8474647063737361E-4</v>
      </c>
      <c r="E61" s="61"/>
      <c r="F61" s="25">
        <f>[1]Fiscal!C57</f>
        <v>71403</v>
      </c>
    </row>
    <row r="62" spans="1:6" s="15" customFormat="1">
      <c r="A62" s="60" t="s">
        <v>15</v>
      </c>
      <c r="B62" s="25">
        <f>[1]Monthly!T58</f>
        <v>96</v>
      </c>
      <c r="C62" s="25">
        <f>[1]Monthly!H58</f>
        <v>140</v>
      </c>
      <c r="D62" s="26">
        <f t="shared" si="0"/>
        <v>-0.31428571428571428</v>
      </c>
      <c r="E62" s="61"/>
      <c r="F62" s="25">
        <f>[1]Fiscal!C58</f>
        <v>755</v>
      </c>
    </row>
    <row r="63" spans="1:6" s="15" customFormat="1">
      <c r="A63" s="60" t="s">
        <v>16</v>
      </c>
      <c r="B63" s="25">
        <f>[1]Monthly!T59</f>
        <v>308</v>
      </c>
      <c r="C63" s="25">
        <f>[1]Monthly!H59</f>
        <v>337</v>
      </c>
      <c r="D63" s="26">
        <f t="shared" si="0"/>
        <v>-8.6053412462908013E-2</v>
      </c>
      <c r="E63" s="61"/>
      <c r="F63" s="25">
        <f>[1]Fiscal!C59</f>
        <v>2276</v>
      </c>
    </row>
    <row r="64" spans="1:6" s="15" customFormat="1">
      <c r="A64" s="60" t="s">
        <v>17</v>
      </c>
      <c r="B64" s="25">
        <f>[1]Monthly!T60</f>
        <v>473</v>
      </c>
      <c r="C64" s="25">
        <f>[1]Monthly!H60</f>
        <v>496</v>
      </c>
      <c r="D64" s="26">
        <f t="shared" si="0"/>
        <v>-4.6370967741935484E-2</v>
      </c>
      <c r="E64" s="61"/>
      <c r="F64" s="25">
        <f>[1]Fiscal!C60</f>
        <v>2372</v>
      </c>
    </row>
    <row r="65" spans="1:6" s="15" customFormat="1">
      <c r="A65" s="60" t="s">
        <v>18</v>
      </c>
      <c r="B65" s="25">
        <f>[1]Monthly!T61</f>
        <v>202</v>
      </c>
      <c r="C65" s="25">
        <f>[1]Monthly!H61</f>
        <v>200</v>
      </c>
      <c r="D65" s="26">
        <f t="shared" si="0"/>
        <v>0.01</v>
      </c>
      <c r="E65" s="61"/>
      <c r="F65" s="25">
        <f>[1]Fiscal!C61</f>
        <v>1033</v>
      </c>
    </row>
    <row r="66" spans="1:6" s="15" customFormat="1">
      <c r="A66" s="60" t="s">
        <v>19</v>
      </c>
      <c r="B66" s="25">
        <f>[1]Monthly!T62</f>
        <v>116</v>
      </c>
      <c r="C66" s="25">
        <f>[1]Monthly!H62</f>
        <v>119</v>
      </c>
      <c r="D66" s="26">
        <f t="shared" si="0"/>
        <v>-2.5210084033613446E-2</v>
      </c>
      <c r="E66" s="61"/>
      <c r="F66" s="25">
        <f>[1]Fiscal!C62</f>
        <v>754</v>
      </c>
    </row>
    <row r="67" spans="1:6" s="15" customFormat="1">
      <c r="A67" s="60" t="s">
        <v>20</v>
      </c>
      <c r="B67" s="25">
        <f>[1]Monthly!T63</f>
        <v>258</v>
      </c>
      <c r="C67" s="25">
        <f>[1]Monthly!H63</f>
        <v>271</v>
      </c>
      <c r="D67" s="26">
        <f t="shared" si="0"/>
        <v>-4.797047970479705E-2</v>
      </c>
      <c r="E67" s="61"/>
      <c r="F67" s="25">
        <f>[1]Fiscal!C63</f>
        <v>1730</v>
      </c>
    </row>
    <row r="68" spans="1:6" s="15" customFormat="1">
      <c r="A68" s="62" t="s">
        <v>21</v>
      </c>
      <c r="B68" s="28">
        <f>[1]Monthly!T64</f>
        <v>20</v>
      </c>
      <c r="C68" s="28">
        <f>[1]Monthly!H64</f>
        <v>6</v>
      </c>
      <c r="D68" s="29">
        <f t="shared" si="0"/>
        <v>2.3333333333333335</v>
      </c>
      <c r="E68" s="45"/>
      <c r="F68" s="28">
        <f>[1]Fiscal!C64</f>
        <v>87</v>
      </c>
    </row>
    <row r="69" spans="1:6" s="15" customFormat="1">
      <c r="A69" s="33" t="s">
        <v>55</v>
      </c>
      <c r="B69" s="37">
        <f>[1]Monthly!T65</f>
        <v>13437</v>
      </c>
      <c r="C69" s="37">
        <f>[1]Monthly!H65</f>
        <v>13540</v>
      </c>
      <c r="D69" s="44">
        <f t="shared" si="0"/>
        <v>-7.6070901033973414E-3</v>
      </c>
      <c r="E69" s="36"/>
      <c r="F69" s="37">
        <f>[1]Fiscal!C65</f>
        <v>80410</v>
      </c>
    </row>
    <row r="70" spans="1:6" s="15" customFormat="1">
      <c r="A70" s="56" t="s">
        <v>56</v>
      </c>
      <c r="B70" s="57"/>
      <c r="C70" s="57"/>
      <c r="D70" s="58"/>
      <c r="E70" s="59"/>
      <c r="F70" s="57"/>
    </row>
    <row r="71" spans="1:6" s="15" customFormat="1">
      <c r="A71" s="60" t="s">
        <v>14</v>
      </c>
      <c r="B71" s="25">
        <f>[1]Monthly!T67</f>
        <v>7524</v>
      </c>
      <c r="C71" s="25">
        <f>[1]Monthly!H67</f>
        <v>7528</v>
      </c>
      <c r="D71" s="26">
        <f t="shared" si="0"/>
        <v>-5.3134962805526033E-4</v>
      </c>
      <c r="E71" s="61"/>
      <c r="F71" s="25">
        <f>[1]Fiscal!C67</f>
        <v>48454</v>
      </c>
    </row>
    <row r="72" spans="1:6" s="15" customFormat="1">
      <c r="A72" s="60" t="s">
        <v>15</v>
      </c>
      <c r="B72" s="25">
        <f>[1]Monthly!T68</f>
        <v>441</v>
      </c>
      <c r="C72" s="25">
        <f>[1]Monthly!H68</f>
        <v>431</v>
      </c>
      <c r="D72" s="26">
        <f t="shared" si="0"/>
        <v>2.3201856148491878E-2</v>
      </c>
      <c r="E72" s="61"/>
      <c r="F72" s="25">
        <f>[1]Fiscal!C68</f>
        <v>2904</v>
      </c>
    </row>
    <row r="73" spans="1:6" s="15" customFormat="1">
      <c r="A73" s="60" t="s">
        <v>16</v>
      </c>
      <c r="B73" s="25">
        <f>[1]Monthly!T69</f>
        <v>220</v>
      </c>
      <c r="C73" s="25">
        <f>[1]Monthly!H69</f>
        <v>239</v>
      </c>
      <c r="D73" s="26">
        <f t="shared" ref="D73:D136" si="1">(B73-C73)/C73</f>
        <v>-7.9497907949790794E-2</v>
      </c>
      <c r="E73" s="61"/>
      <c r="F73" s="25">
        <f>[1]Fiscal!C69</f>
        <v>1541</v>
      </c>
    </row>
    <row r="74" spans="1:6" s="15" customFormat="1">
      <c r="A74" s="60" t="s">
        <v>17</v>
      </c>
      <c r="B74" s="25">
        <f>[1]Monthly!T70</f>
        <v>331</v>
      </c>
      <c r="C74" s="25">
        <f>[1]Monthly!H70</f>
        <v>374</v>
      </c>
      <c r="D74" s="26">
        <f t="shared" si="1"/>
        <v>-0.11497326203208556</v>
      </c>
      <c r="E74" s="61"/>
      <c r="F74" s="25">
        <f>[1]Fiscal!C70</f>
        <v>1607</v>
      </c>
    </row>
    <row r="75" spans="1:6" s="15" customFormat="1">
      <c r="A75" s="60" t="s">
        <v>18</v>
      </c>
      <c r="B75" s="25">
        <f>[1]Monthly!T71</f>
        <v>125</v>
      </c>
      <c r="C75" s="25">
        <f>[1]Monthly!H71</f>
        <v>106</v>
      </c>
      <c r="D75" s="26">
        <f t="shared" si="1"/>
        <v>0.17924528301886791</v>
      </c>
      <c r="E75" s="61"/>
      <c r="F75" s="25">
        <f>[1]Fiscal!C71</f>
        <v>642</v>
      </c>
    </row>
    <row r="76" spans="1:6" s="15" customFormat="1">
      <c r="A76" s="60" t="s">
        <v>19</v>
      </c>
      <c r="B76" s="25">
        <f>[1]Monthly!T72</f>
        <v>328</v>
      </c>
      <c r="C76" s="25">
        <f>[1]Monthly!H72</f>
        <v>138</v>
      </c>
      <c r="D76" s="26">
        <f t="shared" si="1"/>
        <v>1.3768115942028984</v>
      </c>
      <c r="E76" s="61"/>
      <c r="F76" s="25">
        <f>[1]Fiscal!C72</f>
        <v>2360</v>
      </c>
    </row>
    <row r="77" spans="1:6" s="15" customFormat="1">
      <c r="A77" s="60" t="s">
        <v>20</v>
      </c>
      <c r="B77" s="25">
        <f>[1]Monthly!T73</f>
        <v>136</v>
      </c>
      <c r="C77" s="25">
        <f>[1]Monthly!H73</f>
        <v>138</v>
      </c>
      <c r="D77" s="26">
        <f t="shared" si="1"/>
        <v>-1.4492753623188406E-2</v>
      </c>
      <c r="E77" s="61"/>
      <c r="F77" s="25">
        <f>[1]Fiscal!C73</f>
        <v>1232</v>
      </c>
    </row>
    <row r="78" spans="1:6" s="15" customFormat="1">
      <c r="A78" s="62" t="s">
        <v>21</v>
      </c>
      <c r="B78" s="28">
        <f>[1]Monthly!T74</f>
        <v>195</v>
      </c>
      <c r="C78" s="28">
        <f>[1]Monthly!H74</f>
        <v>0</v>
      </c>
      <c r="D78" s="29"/>
      <c r="E78" s="45"/>
      <c r="F78" s="28">
        <f>[1]Fiscal!C74</f>
        <v>1195</v>
      </c>
    </row>
    <row r="79" spans="1:6" s="15" customFormat="1">
      <c r="A79" s="33" t="s">
        <v>57</v>
      </c>
      <c r="B79" s="37">
        <f>[1]Monthly!T75</f>
        <v>9300</v>
      </c>
      <c r="C79" s="37">
        <f>[1]Monthly!H75</f>
        <v>8954</v>
      </c>
      <c r="D79" s="44">
        <f t="shared" si="1"/>
        <v>3.8641947732856827E-2</v>
      </c>
      <c r="E79" s="36"/>
      <c r="F79" s="37">
        <f>[1]Fiscal!C75</f>
        <v>59935</v>
      </c>
    </row>
    <row r="80" spans="1:6" s="15" customFormat="1">
      <c r="A80" s="27" t="s">
        <v>58</v>
      </c>
      <c r="B80" s="28"/>
      <c r="C80" s="28"/>
      <c r="D80" s="29"/>
      <c r="E80" s="30"/>
      <c r="F80" s="28"/>
    </row>
    <row r="81" spans="1:6" s="15" customFormat="1">
      <c r="A81" s="63" t="s">
        <v>59</v>
      </c>
      <c r="B81" s="64">
        <f>[1]Monthly!T77</f>
        <v>19</v>
      </c>
      <c r="C81" s="64">
        <f>[1]Monthly!H77</f>
        <v>24</v>
      </c>
      <c r="D81" s="65">
        <f t="shared" si="1"/>
        <v>-0.20833333333333334</v>
      </c>
      <c r="E81" s="66"/>
      <c r="F81" s="64">
        <f>[1]Fiscal!C77</f>
        <v>129</v>
      </c>
    </row>
    <row r="82" spans="1:6" s="15" customFormat="1">
      <c r="A82" s="63" t="s">
        <v>60</v>
      </c>
      <c r="B82" s="64">
        <f>[1]Monthly!T78</f>
        <v>70</v>
      </c>
      <c r="C82" s="64">
        <f>[1]Monthly!H78</f>
        <v>50</v>
      </c>
      <c r="D82" s="65">
        <f t="shared" si="1"/>
        <v>0.4</v>
      </c>
      <c r="E82" s="66"/>
      <c r="F82" s="64">
        <f>[1]Fiscal!C78</f>
        <v>419</v>
      </c>
    </row>
    <row r="83" spans="1:6" s="15" customFormat="1">
      <c r="A83" s="62" t="s">
        <v>61</v>
      </c>
      <c r="B83" s="28">
        <f>[1]Monthly!T79</f>
        <v>0</v>
      </c>
      <c r="C83" s="28">
        <f>[1]Monthly!H79</f>
        <v>4</v>
      </c>
      <c r="D83" s="29">
        <f t="shared" si="1"/>
        <v>-1</v>
      </c>
      <c r="E83" s="45"/>
      <c r="F83" s="28">
        <f>[1]Fiscal!C79</f>
        <v>5</v>
      </c>
    </row>
    <row r="84" spans="1:6" s="15" customFormat="1">
      <c r="A84" s="63" t="s">
        <v>62</v>
      </c>
      <c r="B84" s="64">
        <f>[1]Monthly!T80</f>
        <v>30</v>
      </c>
      <c r="C84" s="64">
        <f>[1]Monthly!H80</f>
        <v>13</v>
      </c>
      <c r="D84" s="65">
        <f t="shared" si="1"/>
        <v>1.3076923076923077</v>
      </c>
      <c r="E84" s="66"/>
      <c r="F84" s="64">
        <f>[1]Fiscal!C80</f>
        <v>142</v>
      </c>
    </row>
    <row r="85" spans="1:6" s="15" customFormat="1">
      <c r="A85" s="63" t="s">
        <v>63</v>
      </c>
      <c r="B85" s="64">
        <f>[1]Monthly!T81</f>
        <v>73</v>
      </c>
      <c r="C85" s="64">
        <f>[1]Monthly!H81</f>
        <v>53</v>
      </c>
      <c r="D85" s="65">
        <f t="shared" si="1"/>
        <v>0.37735849056603776</v>
      </c>
      <c r="E85" s="66"/>
      <c r="F85" s="64">
        <f>[1]Fiscal!C81</f>
        <v>386</v>
      </c>
    </row>
    <row r="86" spans="1:6" s="15" customFormat="1">
      <c r="A86" s="62" t="s">
        <v>64</v>
      </c>
      <c r="B86" s="28">
        <f>[1]Monthly!T82</f>
        <v>0</v>
      </c>
      <c r="C86" s="28">
        <f>[1]Monthly!H82</f>
        <v>0</v>
      </c>
      <c r="D86" s="29"/>
      <c r="E86" s="45"/>
      <c r="F86" s="28">
        <f>[1]Fiscal!C82</f>
        <v>2</v>
      </c>
    </row>
    <row r="87" spans="1:6" s="15" customFormat="1">
      <c r="A87" s="52" t="s">
        <v>65</v>
      </c>
      <c r="B87" s="53">
        <f>[1]Monthly!T83</f>
        <v>13540</v>
      </c>
      <c r="C87" s="53">
        <f>[1]Monthly!H83</f>
        <v>13606</v>
      </c>
      <c r="D87" s="54">
        <f t="shared" si="1"/>
        <v>-4.850801117154197E-3</v>
      </c>
      <c r="E87" s="55"/>
      <c r="F87" s="53">
        <f>[1]Fiscal!C83</f>
        <v>80940</v>
      </c>
    </row>
    <row r="88" spans="1:6" s="15" customFormat="1">
      <c r="A88" s="52" t="s">
        <v>66</v>
      </c>
      <c r="B88" s="53">
        <f>[1]Monthly!T84</f>
        <v>9389</v>
      </c>
      <c r="C88" s="53">
        <f>[1]Monthly!H84</f>
        <v>9032</v>
      </c>
      <c r="D88" s="54">
        <f t="shared" si="1"/>
        <v>3.9526129317980517E-2</v>
      </c>
      <c r="E88" s="55"/>
      <c r="F88" s="53">
        <f>[1]Fiscal!C84</f>
        <v>60488</v>
      </c>
    </row>
    <row r="89" spans="1:6" s="15" customFormat="1">
      <c r="A89" s="39" t="s">
        <v>67</v>
      </c>
      <c r="B89" s="40"/>
      <c r="C89" s="40"/>
      <c r="D89" s="41"/>
      <c r="E89" s="19"/>
      <c r="F89" s="40">
        <f>[1]Fiscal!C85</f>
        <v>0</v>
      </c>
    </row>
    <row r="90" spans="1:6" s="15" customFormat="1">
      <c r="A90" s="27" t="s">
        <v>68</v>
      </c>
      <c r="B90" s="28">
        <f>[1]Monthly!T86</f>
        <v>153</v>
      </c>
      <c r="C90" s="28">
        <f>[1]Monthly!H86</f>
        <v>110</v>
      </c>
      <c r="D90" s="29">
        <f t="shared" si="1"/>
        <v>0.39090909090909093</v>
      </c>
      <c r="E90" s="30"/>
      <c r="F90" s="28">
        <f>[1]Fiscal!C86</f>
        <v>1094</v>
      </c>
    </row>
    <row r="91" spans="1:6" s="15" customFormat="1">
      <c r="A91" s="27" t="s">
        <v>69</v>
      </c>
      <c r="B91" s="28">
        <f>[1]Monthly!T87</f>
        <v>500</v>
      </c>
      <c r="C91" s="28">
        <f>[1]Monthly!H87</f>
        <v>786</v>
      </c>
      <c r="D91" s="29">
        <f t="shared" si="1"/>
        <v>-0.36386768447837148</v>
      </c>
      <c r="E91" s="30"/>
      <c r="F91" s="28">
        <f>[1]Fiscal!C87</f>
        <v>6562</v>
      </c>
    </row>
    <row r="92" spans="1:6" s="15" customFormat="1">
      <c r="A92" s="24" t="s">
        <v>70</v>
      </c>
      <c r="B92" s="25">
        <f>[1]Monthly!T88</f>
        <v>797</v>
      </c>
      <c r="C92" s="25">
        <f>[1]Monthly!H88</f>
        <v>1210</v>
      </c>
      <c r="D92" s="26">
        <f t="shared" si="1"/>
        <v>-0.34132231404958679</v>
      </c>
      <c r="E92" s="23"/>
      <c r="F92" s="25">
        <f>[1]Fiscal!C88</f>
        <v>8150</v>
      </c>
    </row>
    <row r="93" spans="1:6" s="15" customFormat="1">
      <c r="A93" s="67" t="s">
        <v>71</v>
      </c>
      <c r="B93" s="68">
        <f>[1]Monthly!T89</f>
        <v>188</v>
      </c>
      <c r="C93" s="68">
        <f>[1]Monthly!H89</f>
        <v>204</v>
      </c>
      <c r="D93" s="69">
        <f t="shared" si="1"/>
        <v>-7.8431372549019607E-2</v>
      </c>
      <c r="E93" s="23"/>
      <c r="F93" s="68">
        <f>[1]Fiscal!C89</f>
        <v>1159</v>
      </c>
    </row>
    <row r="94" spans="1:6" s="15" customFormat="1">
      <c r="A94" s="11" t="s">
        <v>72</v>
      </c>
      <c r="B94" s="12"/>
      <c r="C94" s="12"/>
      <c r="D94" s="13"/>
      <c r="E94" s="14"/>
      <c r="F94" s="12"/>
    </row>
    <row r="95" spans="1:6" s="15" customFormat="1">
      <c r="A95" s="39" t="s">
        <v>73</v>
      </c>
      <c r="B95" s="40"/>
      <c r="C95" s="40"/>
      <c r="D95" s="41"/>
      <c r="E95" s="19"/>
      <c r="F95" s="40"/>
    </row>
    <row r="96" spans="1:6" s="15" customFormat="1">
      <c r="A96" s="24" t="s">
        <v>14</v>
      </c>
      <c r="B96" s="25">
        <f>[1]Monthly!T92</f>
        <v>35272</v>
      </c>
      <c r="C96" s="25">
        <f>[1]Monthly!H92</f>
        <v>32662</v>
      </c>
      <c r="D96" s="26">
        <f t="shared" si="1"/>
        <v>7.9909374808646128E-2</v>
      </c>
      <c r="E96" s="23"/>
      <c r="F96" s="25">
        <f>[1]Fiscal!C92</f>
        <v>249075</v>
      </c>
    </row>
    <row r="97" spans="1:6" s="15" customFormat="1">
      <c r="A97" s="24" t="s">
        <v>15</v>
      </c>
      <c r="B97" s="25">
        <f>[1]Monthly!T93</f>
        <v>208</v>
      </c>
      <c r="C97" s="25">
        <f>[1]Monthly!H93</f>
        <v>375</v>
      </c>
      <c r="D97" s="26">
        <f t="shared" si="1"/>
        <v>-0.44533333333333336</v>
      </c>
      <c r="E97" s="23"/>
      <c r="F97" s="25">
        <f>[1]Fiscal!C93</f>
        <v>1128</v>
      </c>
    </row>
    <row r="98" spans="1:6" s="15" customFormat="1">
      <c r="A98" s="24" t="s">
        <v>16</v>
      </c>
      <c r="B98" s="25">
        <f>[1]Monthly!T94</f>
        <v>218</v>
      </c>
      <c r="C98" s="25">
        <f>[1]Monthly!H94</f>
        <v>241</v>
      </c>
      <c r="D98" s="26">
        <f t="shared" si="1"/>
        <v>-9.5435684647302899E-2</v>
      </c>
      <c r="E98" s="23"/>
      <c r="F98" s="25">
        <f>[1]Fiscal!C94</f>
        <v>1529</v>
      </c>
    </row>
    <row r="99" spans="1:6" s="15" customFormat="1">
      <c r="A99" s="24" t="s">
        <v>17</v>
      </c>
      <c r="B99" s="25">
        <f>[1]Monthly!T95</f>
        <v>83</v>
      </c>
      <c r="C99" s="25">
        <f>[1]Monthly!H95</f>
        <v>246</v>
      </c>
      <c r="D99" s="26">
        <f t="shared" si="1"/>
        <v>-0.66260162601626016</v>
      </c>
      <c r="E99" s="23"/>
      <c r="F99" s="25">
        <f>[1]Fiscal!C95</f>
        <v>1093</v>
      </c>
    </row>
    <row r="100" spans="1:6" s="15" customFormat="1">
      <c r="A100" s="24" t="s">
        <v>18</v>
      </c>
      <c r="B100" s="25">
        <f>[1]Monthly!T96</f>
        <v>41</v>
      </c>
      <c r="C100" s="25">
        <f>[1]Monthly!H96</f>
        <v>23</v>
      </c>
      <c r="D100" s="26">
        <f t="shared" si="1"/>
        <v>0.78260869565217395</v>
      </c>
      <c r="E100" s="23"/>
      <c r="F100" s="25">
        <f>[1]Fiscal!C96</f>
        <v>276</v>
      </c>
    </row>
    <row r="101" spans="1:6" s="15" customFormat="1">
      <c r="A101" s="24" t="s">
        <v>19</v>
      </c>
      <c r="B101" s="25">
        <f>[1]Monthly!T97</f>
        <v>175</v>
      </c>
      <c r="C101" s="25">
        <f>[1]Monthly!H97</f>
        <v>187</v>
      </c>
      <c r="D101" s="26">
        <f t="shared" si="1"/>
        <v>-6.4171122994652413E-2</v>
      </c>
      <c r="E101" s="23"/>
      <c r="F101" s="25">
        <f>[1]Fiscal!C97</f>
        <v>1457</v>
      </c>
    </row>
    <row r="102" spans="1:6" s="15" customFormat="1">
      <c r="A102" s="24" t="s">
        <v>20</v>
      </c>
      <c r="B102" s="25">
        <f>[1]Monthly!T98</f>
        <v>167</v>
      </c>
      <c r="C102" s="25">
        <f>[1]Monthly!H98</f>
        <v>201</v>
      </c>
      <c r="D102" s="26">
        <f t="shared" si="1"/>
        <v>-0.1691542288557214</v>
      </c>
      <c r="E102" s="23"/>
      <c r="F102" s="25">
        <f>[1]Fiscal!C98</f>
        <v>1608</v>
      </c>
    </row>
    <row r="103" spans="1:6" s="15" customFormat="1">
      <c r="A103" s="27" t="s">
        <v>21</v>
      </c>
      <c r="B103" s="28">
        <f>[1]Monthly!T99</f>
        <v>203</v>
      </c>
      <c r="C103" s="28">
        <f>[1]Monthly!H99</f>
        <v>475</v>
      </c>
      <c r="D103" s="29">
        <f t="shared" si="1"/>
        <v>-0.57263157894736838</v>
      </c>
      <c r="E103" s="30"/>
      <c r="F103" s="28">
        <f>[1]Fiscal!C99</f>
        <v>2143</v>
      </c>
    </row>
    <row r="104" spans="1:6" s="15" customFormat="1">
      <c r="A104" s="52" t="s">
        <v>74</v>
      </c>
      <c r="B104" s="53">
        <f>[1]Monthly!T100</f>
        <v>36367</v>
      </c>
      <c r="C104" s="53">
        <f>[1]Monthly!H100</f>
        <v>34410</v>
      </c>
      <c r="D104" s="54">
        <f t="shared" si="1"/>
        <v>5.687300203429236E-2</v>
      </c>
      <c r="E104" s="55"/>
      <c r="F104" s="53">
        <f>[1]Fiscal!C100</f>
        <v>258309</v>
      </c>
    </row>
    <row r="105" spans="1:6" s="15" customFormat="1">
      <c r="A105" s="39" t="s">
        <v>75</v>
      </c>
      <c r="B105" s="40"/>
      <c r="C105" s="40"/>
      <c r="D105" s="41"/>
      <c r="E105" s="19"/>
      <c r="F105" s="40"/>
    </row>
    <row r="106" spans="1:6" s="15" customFormat="1">
      <c r="A106" s="24" t="s">
        <v>14</v>
      </c>
      <c r="B106" s="25">
        <f>[1]Monthly!T102</f>
        <v>0</v>
      </c>
      <c r="C106" s="25">
        <f>[1]Monthly!H102</f>
        <v>1883</v>
      </c>
      <c r="D106" s="26">
        <f t="shared" si="1"/>
        <v>-1</v>
      </c>
      <c r="E106" s="23"/>
      <c r="F106" s="25">
        <f>[1]Fiscal!C102</f>
        <v>10858</v>
      </c>
    </row>
    <row r="107" spans="1:6" s="15" customFormat="1">
      <c r="A107" s="24" t="s">
        <v>15</v>
      </c>
      <c r="B107" s="25">
        <f>[1]Monthly!T103</f>
        <v>12</v>
      </c>
      <c r="C107" s="25">
        <f>[1]Monthly!H103</f>
        <v>0</v>
      </c>
      <c r="D107" s="26"/>
      <c r="E107" s="23"/>
      <c r="F107" s="25">
        <f>[1]Fiscal!C103</f>
        <v>45</v>
      </c>
    </row>
    <row r="108" spans="1:6" s="15" customFormat="1">
      <c r="A108" s="24" t="s">
        <v>16</v>
      </c>
      <c r="B108" s="25">
        <f>[1]Monthly!T104</f>
        <v>9</v>
      </c>
      <c r="C108" s="25">
        <f>[1]Monthly!H104</f>
        <v>19</v>
      </c>
      <c r="D108" s="26">
        <f t="shared" si="1"/>
        <v>-0.52631578947368418</v>
      </c>
      <c r="E108" s="23"/>
      <c r="F108" s="25">
        <f>[1]Fiscal!C104</f>
        <v>40</v>
      </c>
    </row>
    <row r="109" spans="1:6" s="15" customFormat="1">
      <c r="A109" s="24" t="s">
        <v>17</v>
      </c>
      <c r="B109" s="25">
        <f>[1]Monthly!T105</f>
        <v>0</v>
      </c>
      <c r="C109" s="25">
        <f>[1]Monthly!H105</f>
        <v>15</v>
      </c>
      <c r="D109" s="26">
        <f t="shared" si="1"/>
        <v>-1</v>
      </c>
      <c r="E109" s="23"/>
      <c r="F109" s="25">
        <f>[1]Fiscal!C105</f>
        <v>59</v>
      </c>
    </row>
    <row r="110" spans="1:6" s="15" customFormat="1">
      <c r="A110" s="24" t="s">
        <v>19</v>
      </c>
      <c r="B110" s="25">
        <f>[1]Monthly!T106</f>
        <v>21</v>
      </c>
      <c r="C110" s="25">
        <f>[1]Monthly!H106</f>
        <v>21</v>
      </c>
      <c r="D110" s="26">
        <f t="shared" si="1"/>
        <v>0</v>
      </c>
      <c r="E110" s="23"/>
      <c r="F110" s="25">
        <f>[1]Fiscal!C106</f>
        <v>190</v>
      </c>
    </row>
    <row r="111" spans="1:6" s="15" customFormat="1">
      <c r="A111" s="24" t="s">
        <v>20</v>
      </c>
      <c r="B111" s="25">
        <f>[1]Monthly!T107</f>
        <v>9</v>
      </c>
      <c r="C111" s="25">
        <f>[1]Monthly!H107</f>
        <v>13</v>
      </c>
      <c r="D111" s="26">
        <f t="shared" si="1"/>
        <v>-0.30769230769230771</v>
      </c>
      <c r="E111" s="23"/>
      <c r="F111" s="25">
        <f>[1]Fiscal!C107</f>
        <v>132</v>
      </c>
    </row>
    <row r="112" spans="1:6" s="15" customFormat="1">
      <c r="A112" s="27" t="s">
        <v>76</v>
      </c>
      <c r="B112" s="28">
        <f>[1]Monthly!T108</f>
        <v>0</v>
      </c>
      <c r="C112" s="28">
        <f>[1]Monthly!H108</f>
        <v>2367</v>
      </c>
      <c r="D112" s="29">
        <f t="shared" si="1"/>
        <v>-1</v>
      </c>
      <c r="E112" s="30"/>
      <c r="F112" s="28">
        <f>[1]Fiscal!C108</f>
        <v>13342</v>
      </c>
    </row>
    <row r="113" spans="1:6" s="15" customFormat="1">
      <c r="A113" s="70" t="s">
        <v>77</v>
      </c>
      <c r="B113" s="53">
        <f>[1]Monthly!T109</f>
        <v>51</v>
      </c>
      <c r="C113" s="53">
        <f>[1]Monthly!H109</f>
        <v>1951</v>
      </c>
      <c r="D113" s="54">
        <f t="shared" si="1"/>
        <v>-0.97385955920041001</v>
      </c>
      <c r="E113" s="36"/>
      <c r="F113" s="53">
        <f>[1]Fiscal!C109</f>
        <v>11324</v>
      </c>
    </row>
    <row r="114" spans="1:6" s="15" customFormat="1">
      <c r="A114" s="39" t="s">
        <v>78</v>
      </c>
      <c r="B114" s="40"/>
      <c r="C114" s="40"/>
      <c r="D114" s="41"/>
      <c r="E114" s="19"/>
      <c r="F114" s="40"/>
    </row>
    <row r="115" spans="1:6" s="15" customFormat="1">
      <c r="A115" s="27" t="s">
        <v>79</v>
      </c>
      <c r="B115" s="28">
        <f>[1]Monthly!T111</f>
        <v>81</v>
      </c>
      <c r="C115" s="28">
        <f>[1]Monthly!H111</f>
        <v>71</v>
      </c>
      <c r="D115" s="29">
        <f t="shared" si="1"/>
        <v>0.14084507042253522</v>
      </c>
      <c r="E115" s="30"/>
      <c r="F115" s="28">
        <f>[1]Fiscal!C111</f>
        <v>464</v>
      </c>
    </row>
    <row r="116" spans="1:6" s="15" customFormat="1">
      <c r="A116" s="27" t="s">
        <v>80</v>
      </c>
      <c r="B116" s="28">
        <f>[1]Monthly!T112</f>
        <v>52</v>
      </c>
      <c r="C116" s="28">
        <f>[1]Monthly!H112</f>
        <v>55</v>
      </c>
      <c r="D116" s="29">
        <f t="shared" si="1"/>
        <v>-5.4545454545454543E-2</v>
      </c>
      <c r="E116" s="30"/>
      <c r="F116" s="28">
        <f>[1]Fiscal!C112</f>
        <v>350</v>
      </c>
    </row>
    <row r="117" spans="1:6" s="15" customFormat="1">
      <c r="A117" s="27" t="s">
        <v>81</v>
      </c>
      <c r="B117" s="28">
        <f>[1]Monthly!T113</f>
        <v>22</v>
      </c>
      <c r="C117" s="28">
        <f>[1]Monthly!H113</f>
        <v>17</v>
      </c>
      <c r="D117" s="29">
        <f t="shared" si="1"/>
        <v>0.29411764705882354</v>
      </c>
      <c r="E117" s="30"/>
      <c r="F117" s="28">
        <f>[1]Fiscal!C113</f>
        <v>149</v>
      </c>
    </row>
    <row r="118" spans="1:6" s="15" customFormat="1">
      <c r="A118" s="24" t="s">
        <v>82</v>
      </c>
      <c r="B118" s="25">
        <f>[1]Monthly!T114</f>
        <v>0</v>
      </c>
      <c r="C118" s="25">
        <f>[1]Monthly!H114</f>
        <v>0</v>
      </c>
      <c r="D118" s="26"/>
      <c r="E118" s="23"/>
      <c r="F118" s="25">
        <f>[1]Fiscal!C114</f>
        <v>9</v>
      </c>
    </row>
    <row r="119" spans="1:6" s="15" customFormat="1">
      <c r="A119" s="52" t="s">
        <v>83</v>
      </c>
      <c r="B119" s="53">
        <f>[1]Monthly!T115</f>
        <v>155</v>
      </c>
      <c r="C119" s="53">
        <f>[1]Monthly!H115</f>
        <v>143</v>
      </c>
      <c r="D119" s="54">
        <f t="shared" si="1"/>
        <v>8.3916083916083919E-2</v>
      </c>
      <c r="E119" s="55"/>
      <c r="F119" s="53">
        <f>[1]Fiscal!C115</f>
        <v>972</v>
      </c>
    </row>
    <row r="120" spans="1:6" s="15" customFormat="1">
      <c r="A120" s="39" t="s">
        <v>84</v>
      </c>
      <c r="B120" s="40"/>
      <c r="C120" s="40"/>
      <c r="D120" s="41"/>
      <c r="E120" s="19"/>
      <c r="F120" s="40"/>
    </row>
    <row r="121" spans="1:6" s="15" customFormat="1">
      <c r="A121" s="24" t="s">
        <v>85</v>
      </c>
      <c r="B121" s="25">
        <f>[1]Monthly!T117</f>
        <v>0</v>
      </c>
      <c r="C121" s="25">
        <f>[1]Monthly!H117</f>
        <v>16</v>
      </c>
      <c r="D121" s="26">
        <f t="shared" si="1"/>
        <v>-1</v>
      </c>
      <c r="E121" s="23"/>
      <c r="F121" s="25">
        <f>[1]Fiscal!C117</f>
        <v>55</v>
      </c>
    </row>
    <row r="122" spans="1:6" s="15" customFormat="1">
      <c r="A122" s="24" t="s">
        <v>86</v>
      </c>
      <c r="B122" s="25">
        <f>[1]Monthly!T118</f>
        <v>0</v>
      </c>
      <c r="C122" s="25">
        <f>[1]Monthly!H118</f>
        <v>16</v>
      </c>
      <c r="D122" s="26">
        <f t="shared" si="1"/>
        <v>-1</v>
      </c>
      <c r="E122" s="23"/>
      <c r="F122" s="25">
        <f>[1]Fiscal!C118</f>
        <v>82</v>
      </c>
    </row>
    <row r="123" spans="1:6" s="15" customFormat="1">
      <c r="A123" s="24" t="s">
        <v>87</v>
      </c>
      <c r="B123" s="25">
        <f>[1]Monthly!T119</f>
        <v>0</v>
      </c>
      <c r="C123" s="25">
        <f>[1]Monthly!H119</f>
        <v>54</v>
      </c>
      <c r="D123" s="26">
        <f t="shared" si="1"/>
        <v>-1</v>
      </c>
      <c r="E123" s="23"/>
      <c r="F123" s="25">
        <f>[1]Fiscal!C119</f>
        <v>366</v>
      </c>
    </row>
    <row r="124" spans="1:6" s="15" customFormat="1">
      <c r="A124" s="24" t="s">
        <v>88</v>
      </c>
      <c r="B124" s="25">
        <f>[1]Monthly!T120</f>
        <v>0</v>
      </c>
      <c r="C124" s="25">
        <f>[1]Monthly!H120</f>
        <v>42</v>
      </c>
      <c r="D124" s="26">
        <f t="shared" si="1"/>
        <v>-1</v>
      </c>
      <c r="E124" s="23"/>
      <c r="F124" s="25">
        <f>[1]Fiscal!C120</f>
        <v>354</v>
      </c>
    </row>
    <row r="125" spans="1:6" s="15" customFormat="1">
      <c r="A125" s="11" t="s">
        <v>89</v>
      </c>
      <c r="B125" s="12"/>
      <c r="C125" s="12"/>
      <c r="D125" s="13"/>
      <c r="E125" s="14"/>
      <c r="F125" s="12"/>
    </row>
    <row r="126" spans="1:6" s="15" customFormat="1">
      <c r="A126" s="39" t="s">
        <v>90</v>
      </c>
      <c r="B126" s="40"/>
      <c r="C126" s="40"/>
      <c r="D126" s="41"/>
      <c r="E126" s="19"/>
      <c r="F126" s="40"/>
    </row>
    <row r="127" spans="1:6" s="15" customFormat="1">
      <c r="A127" s="24" t="s">
        <v>14</v>
      </c>
      <c r="B127" s="25">
        <f>[1]Monthly!T123</f>
        <v>740</v>
      </c>
      <c r="C127" s="25">
        <f>[1]Monthly!H123</f>
        <v>774</v>
      </c>
      <c r="D127" s="26">
        <f t="shared" si="1"/>
        <v>-4.3927648578811367E-2</v>
      </c>
      <c r="E127" s="23"/>
      <c r="F127" s="25">
        <f>[1]Fiscal!C123</f>
        <v>4604</v>
      </c>
    </row>
    <row r="128" spans="1:6" s="15" customFormat="1">
      <c r="A128" s="24" t="s">
        <v>15</v>
      </c>
      <c r="B128" s="25">
        <f>[1]Monthly!T124</f>
        <v>0</v>
      </c>
      <c r="C128" s="25">
        <f>[1]Monthly!H124</f>
        <v>1</v>
      </c>
      <c r="D128" s="26">
        <f t="shared" si="1"/>
        <v>-1</v>
      </c>
      <c r="E128" s="23"/>
      <c r="F128" s="25">
        <f>[1]Fiscal!C124</f>
        <v>0</v>
      </c>
    </row>
    <row r="129" spans="1:6" s="15" customFormat="1">
      <c r="A129" s="24" t="s">
        <v>16</v>
      </c>
      <c r="B129" s="25">
        <f>[1]Monthly!T125</f>
        <v>0</v>
      </c>
      <c r="C129" s="25">
        <f>[1]Monthly!H125</f>
        <v>1</v>
      </c>
      <c r="D129" s="26">
        <f t="shared" si="1"/>
        <v>-1</v>
      </c>
      <c r="E129" s="23"/>
      <c r="F129" s="25">
        <f>[1]Fiscal!C125</f>
        <v>17</v>
      </c>
    </row>
    <row r="130" spans="1:6" s="15" customFormat="1">
      <c r="A130" s="24" t="s">
        <v>17</v>
      </c>
      <c r="B130" s="25">
        <f>[1]Monthly!T126</f>
        <v>1</v>
      </c>
      <c r="C130" s="25">
        <f>[1]Monthly!H126</f>
        <v>2</v>
      </c>
      <c r="D130" s="26">
        <f t="shared" si="1"/>
        <v>-0.5</v>
      </c>
      <c r="E130" s="23"/>
      <c r="F130" s="25">
        <f>[1]Fiscal!C126</f>
        <v>6</v>
      </c>
    </row>
    <row r="131" spans="1:6" s="15" customFormat="1">
      <c r="A131" s="24" t="s">
        <v>18</v>
      </c>
      <c r="B131" s="25">
        <f>[1]Monthly!T127</f>
        <v>1</v>
      </c>
      <c r="C131" s="25">
        <f>[1]Monthly!H127</f>
        <v>0</v>
      </c>
      <c r="D131" s="26"/>
      <c r="E131" s="23"/>
      <c r="F131" s="25">
        <f>[1]Fiscal!C127</f>
        <v>17</v>
      </c>
    </row>
    <row r="132" spans="1:6" s="15" customFormat="1">
      <c r="A132" s="24" t="s">
        <v>19</v>
      </c>
      <c r="B132" s="25">
        <f>[1]Monthly!T128</f>
        <v>8</v>
      </c>
      <c r="C132" s="25">
        <f>[1]Monthly!H128</f>
        <v>4</v>
      </c>
      <c r="D132" s="26">
        <f t="shared" si="1"/>
        <v>1</v>
      </c>
      <c r="E132" s="23"/>
      <c r="F132" s="25">
        <f>[1]Fiscal!C128</f>
        <v>20</v>
      </c>
    </row>
    <row r="133" spans="1:6" s="15" customFormat="1">
      <c r="A133" s="24" t="s">
        <v>20</v>
      </c>
      <c r="B133" s="25">
        <f>[1]Monthly!T129</f>
        <v>0</v>
      </c>
      <c r="C133" s="25">
        <f>[1]Monthly!H129</f>
        <v>1</v>
      </c>
      <c r="D133" s="26">
        <f t="shared" si="1"/>
        <v>-1</v>
      </c>
      <c r="E133" s="23"/>
      <c r="F133" s="25">
        <f>[1]Fiscal!C129</f>
        <v>11</v>
      </c>
    </row>
    <row r="134" spans="1:6" s="15" customFormat="1">
      <c r="A134" s="27" t="s">
        <v>21</v>
      </c>
      <c r="B134" s="28">
        <f>[1]Monthly!T130</f>
        <v>0</v>
      </c>
      <c r="C134" s="28">
        <f>[1]Monthly!H130</f>
        <v>19</v>
      </c>
      <c r="D134" s="29">
        <f t="shared" si="1"/>
        <v>-1</v>
      </c>
      <c r="E134" s="30"/>
      <c r="F134" s="28">
        <f>[1]Fiscal!C130</f>
        <v>23</v>
      </c>
    </row>
    <row r="135" spans="1:6" s="15" customFormat="1">
      <c r="A135" s="70" t="s">
        <v>91</v>
      </c>
      <c r="B135" s="53">
        <f>[1]Monthly!T131</f>
        <v>750</v>
      </c>
      <c r="C135" s="53">
        <f>[1]Monthly!H131</f>
        <v>802</v>
      </c>
      <c r="D135" s="54">
        <f t="shared" si="1"/>
        <v>-6.4837905236907731E-2</v>
      </c>
      <c r="E135" s="36"/>
      <c r="F135" s="53">
        <f>[1]Fiscal!C131</f>
        <v>4698</v>
      </c>
    </row>
    <row r="136" spans="1:6" s="15" customFormat="1">
      <c r="A136" s="33" t="s">
        <v>92</v>
      </c>
      <c r="B136" s="37">
        <f>[1]Monthly!T132</f>
        <v>47888</v>
      </c>
      <c r="C136" s="37">
        <f>[1]Monthly!H132</f>
        <v>47996</v>
      </c>
      <c r="D136" s="44">
        <f t="shared" si="1"/>
        <v>-2.2501875156263024E-3</v>
      </c>
      <c r="E136" s="36"/>
      <c r="F136" s="37">
        <f>[1]Fiscal!C132</f>
        <v>332746</v>
      </c>
    </row>
    <row r="137" spans="1:6" s="15" customFormat="1">
      <c r="A137" s="39" t="s">
        <v>93</v>
      </c>
      <c r="B137" s="40"/>
      <c r="C137" s="40"/>
      <c r="D137" s="41"/>
      <c r="E137" s="19"/>
      <c r="F137" s="40"/>
    </row>
    <row r="138" spans="1:6" s="15" customFormat="1">
      <c r="A138" s="71" t="s">
        <v>94</v>
      </c>
      <c r="B138" s="72"/>
      <c r="C138" s="72"/>
      <c r="D138" s="73"/>
      <c r="E138" s="74"/>
      <c r="F138" s="72"/>
    </row>
    <row r="139" spans="1:6" s="15" customFormat="1">
      <c r="A139" s="60" t="s">
        <v>95</v>
      </c>
      <c r="B139" s="25">
        <f>[1]Monthly!T135</f>
        <v>6</v>
      </c>
      <c r="C139" s="25">
        <f>[1]Monthly!H135</f>
        <v>21</v>
      </c>
      <c r="D139" s="26">
        <f t="shared" ref="D139:D200" si="2">(B139-C139)/C139</f>
        <v>-0.7142857142857143</v>
      </c>
      <c r="E139" s="61"/>
      <c r="F139" s="25">
        <f>[1]Fiscal!C135</f>
        <v>148</v>
      </c>
    </row>
    <row r="140" spans="1:6" s="15" customFormat="1">
      <c r="A140" s="60" t="s">
        <v>96</v>
      </c>
      <c r="B140" s="25">
        <f>[1]Monthly!T136</f>
        <v>1</v>
      </c>
      <c r="C140" s="25">
        <f>[1]Monthly!H136</f>
        <v>0</v>
      </c>
      <c r="D140" s="26"/>
      <c r="E140" s="61"/>
      <c r="F140" s="25">
        <f>[1]Fiscal!C136</f>
        <v>31</v>
      </c>
    </row>
    <row r="141" spans="1:6" s="15" customFormat="1">
      <c r="A141" s="60" t="s">
        <v>97</v>
      </c>
      <c r="B141" s="25">
        <f>[1]Monthly!T137</f>
        <v>0</v>
      </c>
      <c r="C141" s="25">
        <f>[1]Monthly!H137</f>
        <v>0</v>
      </c>
      <c r="D141" s="26"/>
      <c r="E141" s="61"/>
      <c r="F141" s="25">
        <f>[1]Fiscal!C137</f>
        <v>3</v>
      </c>
    </row>
    <row r="142" spans="1:6" s="15" customFormat="1">
      <c r="A142" s="60" t="s">
        <v>98</v>
      </c>
      <c r="B142" s="25">
        <f>[1]Monthly!T138</f>
        <v>0</v>
      </c>
      <c r="C142" s="25">
        <f>[1]Monthly!H138</f>
        <v>16</v>
      </c>
      <c r="D142" s="26">
        <f t="shared" si="2"/>
        <v>-1</v>
      </c>
      <c r="E142" s="61"/>
      <c r="F142" s="25">
        <f>[1]Fiscal!C138</f>
        <v>57</v>
      </c>
    </row>
    <row r="143" spans="1:6" s="15" customFormat="1">
      <c r="A143" s="71" t="s">
        <v>99</v>
      </c>
      <c r="B143" s="72"/>
      <c r="C143" s="72"/>
      <c r="D143" s="73"/>
      <c r="E143" s="74"/>
      <c r="F143" s="72"/>
    </row>
    <row r="144" spans="1:6" s="15" customFormat="1">
      <c r="A144" s="60" t="s">
        <v>95</v>
      </c>
      <c r="B144" s="25">
        <f>[1]Monthly!T140</f>
        <v>0</v>
      </c>
      <c r="C144" s="25">
        <f>[1]Monthly!H140</f>
        <v>5</v>
      </c>
      <c r="D144" s="26">
        <f t="shared" si="2"/>
        <v>-1</v>
      </c>
      <c r="E144" s="61"/>
      <c r="F144" s="25">
        <f>[1]Fiscal!C140</f>
        <v>32</v>
      </c>
    </row>
    <row r="145" spans="1:6" s="15" customFormat="1">
      <c r="A145" s="60" t="s">
        <v>96</v>
      </c>
      <c r="B145" s="25">
        <f>[1]Monthly!T141</f>
        <v>0</v>
      </c>
      <c r="C145" s="25">
        <f>[1]Monthly!H141</f>
        <v>1</v>
      </c>
      <c r="D145" s="26">
        <f t="shared" si="2"/>
        <v>-1</v>
      </c>
      <c r="E145" s="61"/>
      <c r="F145" s="25">
        <f>[1]Fiscal!C141</f>
        <v>0</v>
      </c>
    </row>
    <row r="146" spans="1:6" s="15" customFormat="1">
      <c r="A146" s="60" t="s">
        <v>97</v>
      </c>
      <c r="B146" s="25">
        <f>[1]Monthly!T142</f>
        <v>0</v>
      </c>
      <c r="C146" s="25">
        <f>[1]Monthly!H142</f>
        <v>2</v>
      </c>
      <c r="D146" s="26">
        <f t="shared" si="2"/>
        <v>-1</v>
      </c>
      <c r="E146" s="61"/>
      <c r="F146" s="25">
        <f>[1]Fiscal!C142</f>
        <v>2</v>
      </c>
    </row>
    <row r="147" spans="1:6" s="15" customFormat="1">
      <c r="A147" s="60" t="s">
        <v>98</v>
      </c>
      <c r="B147" s="25">
        <f>[1]Monthly!T143</f>
        <v>5</v>
      </c>
      <c r="C147" s="25">
        <f>[1]Monthly!H143</f>
        <v>7</v>
      </c>
      <c r="D147" s="26">
        <f t="shared" si="2"/>
        <v>-0.2857142857142857</v>
      </c>
      <c r="E147" s="61"/>
      <c r="F147" s="25">
        <f>[1]Fiscal!C143</f>
        <v>32</v>
      </c>
    </row>
    <row r="148" spans="1:6" s="15" customFormat="1">
      <c r="A148" s="71" t="s">
        <v>100</v>
      </c>
      <c r="B148" s="72"/>
      <c r="C148" s="72"/>
      <c r="D148" s="73"/>
      <c r="E148" s="74"/>
      <c r="F148" s="72"/>
    </row>
    <row r="149" spans="1:6" s="15" customFormat="1">
      <c r="A149" s="60" t="s">
        <v>95</v>
      </c>
      <c r="B149" s="25">
        <f>[1]Monthly!T145</f>
        <v>17</v>
      </c>
      <c r="C149" s="25">
        <f>[1]Monthly!H145</f>
        <v>12</v>
      </c>
      <c r="D149" s="26">
        <f t="shared" si="2"/>
        <v>0.41666666666666669</v>
      </c>
      <c r="E149" s="61"/>
      <c r="F149" s="25">
        <f>[1]Fiscal!C145</f>
        <v>96</v>
      </c>
    </row>
    <row r="150" spans="1:6" s="15" customFormat="1">
      <c r="A150" s="60" t="s">
        <v>96</v>
      </c>
      <c r="B150" s="25">
        <f>[1]Monthly!T146</f>
        <v>0</v>
      </c>
      <c r="C150" s="25">
        <f>[1]Monthly!H146</f>
        <v>4</v>
      </c>
      <c r="D150" s="26">
        <f t="shared" si="2"/>
        <v>-1</v>
      </c>
      <c r="E150" s="61"/>
      <c r="F150" s="25">
        <f>[1]Fiscal!C146</f>
        <v>0</v>
      </c>
    </row>
    <row r="151" spans="1:6" s="15" customFormat="1">
      <c r="A151" s="60" t="s">
        <v>97</v>
      </c>
      <c r="B151" s="25">
        <f>[1]Monthly!T147</f>
        <v>0</v>
      </c>
      <c r="C151" s="25">
        <f>[1]Monthly!H147</f>
        <v>2</v>
      </c>
      <c r="D151" s="26">
        <f t="shared" si="2"/>
        <v>-1</v>
      </c>
      <c r="E151" s="61"/>
      <c r="F151" s="25">
        <f>[1]Fiscal!C147</f>
        <v>2</v>
      </c>
    </row>
    <row r="152" spans="1:6" s="15" customFormat="1">
      <c r="A152" s="60" t="s">
        <v>98</v>
      </c>
      <c r="B152" s="25">
        <f>[1]Monthly!T148</f>
        <v>2</v>
      </c>
      <c r="C152" s="25">
        <f>[1]Monthly!H148</f>
        <v>7</v>
      </c>
      <c r="D152" s="26">
        <f t="shared" si="2"/>
        <v>-0.7142857142857143</v>
      </c>
      <c r="E152" s="61"/>
      <c r="F152" s="25">
        <f>[1]Fiscal!C148</f>
        <v>28</v>
      </c>
    </row>
    <row r="153" spans="1:6" s="15" customFormat="1">
      <c r="A153" s="71" t="s">
        <v>101</v>
      </c>
      <c r="B153" s="72"/>
      <c r="C153" s="72"/>
      <c r="D153" s="73"/>
      <c r="E153" s="74"/>
      <c r="F153" s="72"/>
    </row>
    <row r="154" spans="1:6" s="15" customFormat="1">
      <c r="A154" s="60" t="s">
        <v>95</v>
      </c>
      <c r="B154" s="25">
        <f>[1]Monthly!T150</f>
        <v>1</v>
      </c>
      <c r="C154" s="25">
        <f>[1]Monthly!H150</f>
        <v>2</v>
      </c>
      <c r="D154" s="26">
        <f t="shared" si="2"/>
        <v>-0.5</v>
      </c>
      <c r="E154" s="61"/>
      <c r="F154" s="25">
        <f>[1]Fiscal!C150</f>
        <v>39</v>
      </c>
    </row>
    <row r="155" spans="1:6" s="15" customFormat="1">
      <c r="A155" s="60" t="s">
        <v>96</v>
      </c>
      <c r="B155" s="25">
        <f>[1]Monthly!T151</f>
        <v>0</v>
      </c>
      <c r="C155" s="25">
        <f>[1]Monthly!H151</f>
        <v>0</v>
      </c>
      <c r="D155" s="26"/>
      <c r="E155" s="61"/>
      <c r="F155" s="25">
        <f>[1]Fiscal!C151</f>
        <v>0</v>
      </c>
    </row>
    <row r="156" spans="1:6" s="15" customFormat="1">
      <c r="A156" s="60" t="s">
        <v>97</v>
      </c>
      <c r="B156" s="25">
        <f>[1]Monthly!T152</f>
        <v>0</v>
      </c>
      <c r="C156" s="25">
        <f>[1]Monthly!H152</f>
        <v>0</v>
      </c>
      <c r="D156" s="26"/>
      <c r="E156" s="61"/>
      <c r="F156" s="25">
        <f>[1]Fiscal!C152</f>
        <v>0</v>
      </c>
    </row>
    <row r="157" spans="1:6" s="15" customFormat="1">
      <c r="A157" s="60" t="s">
        <v>98</v>
      </c>
      <c r="B157" s="25">
        <f>[1]Monthly!T153</f>
        <v>0</v>
      </c>
      <c r="C157" s="25">
        <f>[1]Monthly!H153</f>
        <v>12</v>
      </c>
      <c r="D157" s="26">
        <f t="shared" si="2"/>
        <v>-1</v>
      </c>
      <c r="E157" s="61"/>
      <c r="F157" s="25">
        <f>[1]Fiscal!C153</f>
        <v>16</v>
      </c>
    </row>
    <row r="158" spans="1:6" s="15" customFormat="1">
      <c r="A158" s="71" t="s">
        <v>102</v>
      </c>
      <c r="B158" s="72"/>
      <c r="C158" s="72"/>
      <c r="D158" s="73"/>
      <c r="E158" s="74"/>
      <c r="F158" s="72"/>
    </row>
    <row r="159" spans="1:6" s="15" customFormat="1">
      <c r="A159" s="60" t="s">
        <v>95</v>
      </c>
      <c r="B159" s="25">
        <f>[1]Monthly!T155</f>
        <v>23</v>
      </c>
      <c r="C159" s="25">
        <f>[1]Monthly!H155</f>
        <v>19</v>
      </c>
      <c r="D159" s="26">
        <f t="shared" si="2"/>
        <v>0.21052631578947367</v>
      </c>
      <c r="E159" s="61"/>
      <c r="F159" s="25">
        <f>[1]Fiscal!C155</f>
        <v>120</v>
      </c>
    </row>
    <row r="160" spans="1:6" s="15" customFormat="1">
      <c r="A160" s="60" t="s">
        <v>96</v>
      </c>
      <c r="B160" s="25">
        <f>[1]Monthly!T156</f>
        <v>4</v>
      </c>
      <c r="C160" s="25">
        <f>[1]Monthly!H156</f>
        <v>4</v>
      </c>
      <c r="D160" s="26">
        <f t="shared" si="2"/>
        <v>0</v>
      </c>
      <c r="E160" s="61"/>
      <c r="F160" s="25">
        <f>[1]Fiscal!C156</f>
        <v>37</v>
      </c>
    </row>
    <row r="161" spans="1:6" s="15" customFormat="1">
      <c r="A161" s="60" t="s">
        <v>97</v>
      </c>
      <c r="B161" s="25">
        <f>[1]Monthly!T157</f>
        <v>0</v>
      </c>
      <c r="C161" s="25">
        <f>[1]Monthly!H157</f>
        <v>0</v>
      </c>
      <c r="D161" s="26"/>
      <c r="E161" s="61"/>
      <c r="F161" s="25">
        <f>[1]Fiscal!C157</f>
        <v>0</v>
      </c>
    </row>
    <row r="162" spans="1:6" s="15" customFormat="1">
      <c r="A162" s="60" t="s">
        <v>98</v>
      </c>
      <c r="B162" s="25">
        <f>[1]Monthly!T158</f>
        <v>1</v>
      </c>
      <c r="C162" s="25">
        <f>[1]Monthly!H158</f>
        <v>4</v>
      </c>
      <c r="D162" s="26">
        <f t="shared" si="2"/>
        <v>-0.75</v>
      </c>
      <c r="E162" s="61"/>
      <c r="F162" s="25">
        <f>[1]Fiscal!C158</f>
        <v>31</v>
      </c>
    </row>
    <row r="163" spans="1:6" s="15" customFormat="1">
      <c r="A163" s="60" t="s">
        <v>97</v>
      </c>
      <c r="B163" s="25">
        <f>[1]Monthly!T159</f>
        <v>0</v>
      </c>
      <c r="C163" s="25">
        <f>[1]Monthly!H159</f>
        <v>0</v>
      </c>
      <c r="D163" s="26"/>
      <c r="E163" s="61"/>
      <c r="F163" s="25">
        <f>[1]Fiscal!C159</f>
        <v>0</v>
      </c>
    </row>
    <row r="164" spans="1:6" s="15" customFormat="1">
      <c r="A164" s="71" t="s">
        <v>103</v>
      </c>
      <c r="B164" s="72"/>
      <c r="C164" s="72"/>
      <c r="D164" s="73"/>
      <c r="E164" s="74"/>
      <c r="F164" s="72"/>
    </row>
    <row r="165" spans="1:6" s="15" customFormat="1">
      <c r="A165" s="60" t="s">
        <v>104</v>
      </c>
      <c r="B165" s="25">
        <f>[1]Monthly!T161</f>
        <v>2</v>
      </c>
      <c r="C165" s="25">
        <f>[1]Monthly!H161</f>
        <v>0</v>
      </c>
      <c r="D165" s="26"/>
      <c r="E165" s="61"/>
      <c r="F165" s="25">
        <f>[1]Fiscal!C161</f>
        <v>16</v>
      </c>
    </row>
    <row r="166" spans="1:6" s="15" customFormat="1">
      <c r="A166" s="60" t="s">
        <v>105</v>
      </c>
      <c r="B166" s="25">
        <f>[1]Monthly!T162</f>
        <v>17</v>
      </c>
      <c r="C166" s="25">
        <f>[1]Monthly!H162</f>
        <v>13</v>
      </c>
      <c r="D166" s="26">
        <f t="shared" si="2"/>
        <v>0.30769230769230771</v>
      </c>
      <c r="E166" s="61"/>
      <c r="F166" s="25">
        <f>[1]Fiscal!C162</f>
        <v>110</v>
      </c>
    </row>
    <row r="167" spans="1:6" s="15" customFormat="1">
      <c r="A167" s="60" t="s">
        <v>106</v>
      </c>
      <c r="B167" s="25">
        <f>[1]Monthly!T163</f>
        <v>0</v>
      </c>
      <c r="C167" s="25">
        <f>[1]Monthly!H163</f>
        <v>1</v>
      </c>
      <c r="D167" s="26">
        <f t="shared" si="2"/>
        <v>-1</v>
      </c>
      <c r="E167" s="61"/>
      <c r="F167" s="25">
        <f>[1]Fiscal!C163</f>
        <v>0</v>
      </c>
    </row>
    <row r="168" spans="1:6" s="15" customFormat="1">
      <c r="A168" s="60" t="s">
        <v>98</v>
      </c>
      <c r="B168" s="25">
        <f>[1]Monthly!T164</f>
        <v>8</v>
      </c>
      <c r="C168" s="25">
        <f>[1]Monthly!H164</f>
        <v>10</v>
      </c>
      <c r="D168" s="26">
        <f t="shared" si="2"/>
        <v>-0.2</v>
      </c>
      <c r="E168" s="61"/>
      <c r="F168" s="25">
        <f>[1]Fiscal!C164</f>
        <v>62</v>
      </c>
    </row>
    <row r="169" spans="1:6" s="15" customFormat="1">
      <c r="A169" s="75" t="s">
        <v>107</v>
      </c>
      <c r="B169" s="25">
        <f>[1]Monthly!T165</f>
        <v>0</v>
      </c>
      <c r="C169" s="25">
        <f>[1]Monthly!H165</f>
        <v>0</v>
      </c>
      <c r="D169" s="26"/>
      <c r="E169" s="76"/>
      <c r="F169" s="25">
        <f>[1]Fiscal!C165</f>
        <v>0</v>
      </c>
    </row>
    <row r="170" spans="1:6" s="15" customFormat="1">
      <c r="A170" s="33" t="s">
        <v>108</v>
      </c>
      <c r="B170" s="37">
        <f>[1]Monthly!T166</f>
        <v>7</v>
      </c>
      <c r="C170" s="37">
        <f>[1]Monthly!H166</f>
        <v>37</v>
      </c>
      <c r="D170" s="44">
        <f t="shared" si="2"/>
        <v>-0.81081081081081086</v>
      </c>
      <c r="E170" s="36"/>
      <c r="F170" s="37">
        <f>[1]Fiscal!C166</f>
        <v>239</v>
      </c>
    </row>
    <row r="171" spans="1:6" s="15" customFormat="1">
      <c r="A171" s="33" t="s">
        <v>109</v>
      </c>
      <c r="B171" s="37">
        <f>[1]Monthly!T167</f>
        <v>5</v>
      </c>
      <c r="C171" s="37">
        <f>[1]Monthly!H167</f>
        <v>15</v>
      </c>
      <c r="D171" s="44">
        <f t="shared" si="2"/>
        <v>-0.66666666666666663</v>
      </c>
      <c r="E171" s="36"/>
      <c r="F171" s="37">
        <f>[1]Fiscal!C167</f>
        <v>66</v>
      </c>
    </row>
    <row r="172" spans="1:6" s="15" customFormat="1">
      <c r="A172" s="33" t="s">
        <v>110</v>
      </c>
      <c r="B172" s="37">
        <f>[1]Monthly!T168</f>
        <v>19</v>
      </c>
      <c r="C172" s="37">
        <f>[1]Monthly!H168</f>
        <v>25</v>
      </c>
      <c r="D172" s="44">
        <f t="shared" si="2"/>
        <v>-0.24</v>
      </c>
      <c r="E172" s="36"/>
      <c r="F172" s="37">
        <f>[1]Fiscal!C168</f>
        <v>126</v>
      </c>
    </row>
    <row r="173" spans="1:6" s="15" customFormat="1">
      <c r="A173" s="33" t="s">
        <v>111</v>
      </c>
      <c r="B173" s="37">
        <f>[1]Monthly!T169</f>
        <v>1</v>
      </c>
      <c r="C173" s="37">
        <f>[1]Monthly!H169</f>
        <v>14</v>
      </c>
      <c r="D173" s="44">
        <f t="shared" si="2"/>
        <v>-0.9285714285714286</v>
      </c>
      <c r="E173" s="36"/>
      <c r="F173" s="37">
        <f>[1]Fiscal!C169</f>
        <v>55</v>
      </c>
    </row>
    <row r="174" spans="1:6" s="15" customFormat="1">
      <c r="A174" s="33" t="s">
        <v>112</v>
      </c>
      <c r="B174" s="37">
        <f>[1]Monthly!T170</f>
        <v>28</v>
      </c>
      <c r="C174" s="37">
        <f>[1]Monthly!H170</f>
        <v>27</v>
      </c>
      <c r="D174" s="44">
        <f t="shared" si="2"/>
        <v>3.7037037037037035E-2</v>
      </c>
      <c r="E174" s="36"/>
      <c r="F174" s="37">
        <f>[1]Fiscal!C170</f>
        <v>188</v>
      </c>
    </row>
    <row r="175" spans="1:6" s="15" customFormat="1">
      <c r="A175" s="33" t="s">
        <v>113</v>
      </c>
      <c r="B175" s="37">
        <f>[1]Monthly!T171</f>
        <v>27</v>
      </c>
      <c r="C175" s="37">
        <f>[1]Monthly!H171</f>
        <v>24</v>
      </c>
      <c r="D175" s="44">
        <f t="shared" si="2"/>
        <v>0.125</v>
      </c>
      <c r="E175" s="36"/>
      <c r="F175" s="37">
        <f>[1]Fiscal!C171</f>
        <v>188</v>
      </c>
    </row>
    <row r="176" spans="1:6" s="15" customFormat="1">
      <c r="A176" s="33" t="s">
        <v>114</v>
      </c>
      <c r="B176" s="37">
        <f>[1]Monthly!T172</f>
        <v>82</v>
      </c>
      <c r="C176" s="37">
        <f>[1]Monthly!H172</f>
        <v>129</v>
      </c>
      <c r="D176" s="44">
        <f t="shared" si="2"/>
        <v>-0.36434108527131781</v>
      </c>
      <c r="E176" s="36"/>
      <c r="F176" s="37">
        <f>[1]Fiscal!C172</f>
        <v>787</v>
      </c>
    </row>
    <row r="177" spans="1:6" s="15" customFormat="1">
      <c r="A177" s="33" t="s">
        <v>115</v>
      </c>
      <c r="B177" s="37">
        <f>[1]Monthly!T173</f>
        <v>5</v>
      </c>
      <c r="C177" s="37">
        <f>[1]Monthly!H173</f>
        <v>9</v>
      </c>
      <c r="D177" s="44">
        <f t="shared" si="2"/>
        <v>-0.44444444444444442</v>
      </c>
      <c r="E177" s="36"/>
      <c r="F177" s="37">
        <f>[1]Fiscal!C173</f>
        <v>68</v>
      </c>
    </row>
    <row r="178" spans="1:6" s="15" customFormat="1">
      <c r="A178" s="33" t="s">
        <v>116</v>
      </c>
      <c r="B178" s="37">
        <f>[1]Monthly!T174</f>
        <v>0</v>
      </c>
      <c r="C178" s="37">
        <f>[1]Monthly!H174</f>
        <v>4</v>
      </c>
      <c r="D178" s="44">
        <f t="shared" si="2"/>
        <v>-1</v>
      </c>
      <c r="E178" s="36"/>
      <c r="F178" s="37">
        <f>[1]Fiscal!C174</f>
        <v>7</v>
      </c>
    </row>
    <row r="179" spans="1:6" s="15" customFormat="1">
      <c r="A179" s="70" t="s">
        <v>117</v>
      </c>
      <c r="B179" s="53">
        <f>[1]Monthly!T175</f>
        <v>87</v>
      </c>
      <c r="C179" s="53">
        <f>[1]Monthly!H175</f>
        <v>142</v>
      </c>
      <c r="D179" s="54">
        <f t="shared" si="2"/>
        <v>-0.38732394366197181</v>
      </c>
      <c r="E179" s="36"/>
      <c r="F179" s="53">
        <f>[1]Fiscal!C175</f>
        <v>862</v>
      </c>
    </row>
    <row r="180" spans="1:6" s="15" customFormat="1">
      <c r="A180" s="39" t="s">
        <v>118</v>
      </c>
      <c r="B180" s="40"/>
      <c r="C180" s="40"/>
      <c r="D180" s="41"/>
      <c r="E180" s="19"/>
      <c r="F180" s="40"/>
    </row>
    <row r="181" spans="1:6" s="15" customFormat="1">
      <c r="A181" s="71" t="s">
        <v>94</v>
      </c>
      <c r="B181" s="72"/>
      <c r="C181" s="72"/>
      <c r="D181" s="73"/>
      <c r="E181" s="74"/>
      <c r="F181" s="72"/>
    </row>
    <row r="182" spans="1:6" s="15" customFormat="1">
      <c r="A182" s="60" t="s">
        <v>95</v>
      </c>
      <c r="B182" s="25">
        <f>[1]Monthly!T178</f>
        <v>98</v>
      </c>
      <c r="C182" s="25">
        <f>[1]Monthly!H178</f>
        <v>749</v>
      </c>
      <c r="D182" s="26">
        <f t="shared" si="2"/>
        <v>-0.86915887850467288</v>
      </c>
      <c r="E182" s="61"/>
      <c r="F182" s="25">
        <f>[1]Fiscal!C178</f>
        <v>6391</v>
      </c>
    </row>
    <row r="183" spans="1:6" s="15" customFormat="1">
      <c r="A183" s="60" t="s">
        <v>119</v>
      </c>
      <c r="B183" s="25">
        <f>[1]Monthly!T179</f>
        <v>0</v>
      </c>
      <c r="C183" s="25">
        <f>[1]Monthly!H179</f>
        <v>0</v>
      </c>
      <c r="D183" s="26"/>
      <c r="E183" s="61"/>
      <c r="F183" s="25">
        <f>[1]Fiscal!C179</f>
        <v>440</v>
      </c>
    </row>
    <row r="184" spans="1:6" s="15" customFormat="1">
      <c r="A184" s="60" t="s">
        <v>97</v>
      </c>
      <c r="B184" s="25">
        <f>[1]Monthly!T180</f>
        <v>0</v>
      </c>
      <c r="C184" s="25">
        <f>[1]Monthly!H180</f>
        <v>0</v>
      </c>
      <c r="D184" s="26"/>
      <c r="E184" s="61"/>
      <c r="F184" s="25">
        <f>[1]Fiscal!C180</f>
        <v>11</v>
      </c>
    </row>
    <row r="185" spans="1:6" s="15" customFormat="1">
      <c r="A185" s="60" t="s">
        <v>98</v>
      </c>
      <c r="B185" s="25">
        <f>[1]Monthly!T181</f>
        <v>4</v>
      </c>
      <c r="C185" s="25">
        <f>[1]Monthly!H181</f>
        <v>0</v>
      </c>
      <c r="D185" s="26"/>
      <c r="E185" s="61"/>
      <c r="F185" s="25">
        <f>[1]Fiscal!C181</f>
        <v>331</v>
      </c>
    </row>
    <row r="186" spans="1:6" s="15" customFormat="1">
      <c r="A186" s="71" t="s">
        <v>99</v>
      </c>
      <c r="B186" s="72"/>
      <c r="C186" s="72"/>
      <c r="D186" s="73"/>
      <c r="E186" s="74"/>
      <c r="F186" s="72"/>
    </row>
    <row r="187" spans="1:6" s="15" customFormat="1">
      <c r="A187" s="60" t="s">
        <v>95</v>
      </c>
      <c r="B187" s="25">
        <f>[1]Monthly!T183</f>
        <v>0</v>
      </c>
      <c r="C187" s="25">
        <f>[1]Monthly!H183</f>
        <v>54</v>
      </c>
      <c r="D187" s="26">
        <f t="shared" si="2"/>
        <v>-1</v>
      </c>
      <c r="E187" s="61"/>
      <c r="F187" s="25">
        <f>[1]Fiscal!C183</f>
        <v>994</v>
      </c>
    </row>
    <row r="188" spans="1:6" s="15" customFormat="1">
      <c r="A188" s="60" t="s">
        <v>119</v>
      </c>
      <c r="B188" s="25">
        <f>[1]Monthly!T184</f>
        <v>0</v>
      </c>
      <c r="C188" s="25">
        <f>[1]Monthly!H184</f>
        <v>20</v>
      </c>
      <c r="D188" s="26">
        <f t="shared" si="2"/>
        <v>-1</v>
      </c>
      <c r="E188" s="61"/>
      <c r="F188" s="25">
        <f>[1]Fiscal!C184</f>
        <v>0</v>
      </c>
    </row>
    <row r="189" spans="1:6" s="15" customFormat="1">
      <c r="A189" s="60" t="s">
        <v>97</v>
      </c>
      <c r="B189" s="25">
        <f>[1]Monthly!T185</f>
        <v>0</v>
      </c>
      <c r="C189" s="25">
        <f>[1]Monthly!H185</f>
        <v>10</v>
      </c>
      <c r="D189" s="26">
        <f t="shared" si="2"/>
        <v>-1</v>
      </c>
      <c r="E189" s="61"/>
      <c r="F189" s="25">
        <f>[1]Fiscal!C185</f>
        <v>0</v>
      </c>
    </row>
    <row r="190" spans="1:6" s="15" customFormat="1">
      <c r="A190" s="60" t="s">
        <v>98</v>
      </c>
      <c r="B190" s="25">
        <f>[1]Monthly!T186</f>
        <v>37</v>
      </c>
      <c r="C190" s="25">
        <f>[1]Monthly!H186</f>
        <v>61</v>
      </c>
      <c r="D190" s="26">
        <f t="shared" si="2"/>
        <v>-0.39344262295081966</v>
      </c>
      <c r="E190" s="61"/>
      <c r="F190" s="25">
        <f>[1]Fiscal!C186</f>
        <v>211</v>
      </c>
    </row>
    <row r="191" spans="1:6" s="15" customFormat="1">
      <c r="A191" s="71" t="s">
        <v>100</v>
      </c>
      <c r="B191" s="72"/>
      <c r="C191" s="72"/>
      <c r="D191" s="73"/>
      <c r="E191" s="74"/>
      <c r="F191" s="72"/>
    </row>
    <row r="192" spans="1:6" s="15" customFormat="1">
      <c r="A192" s="60" t="s">
        <v>95</v>
      </c>
      <c r="B192" s="25">
        <f>[1]Monthly!T188</f>
        <v>55</v>
      </c>
      <c r="C192" s="25">
        <f>[1]Monthly!H188</f>
        <v>123</v>
      </c>
      <c r="D192" s="26">
        <f t="shared" si="2"/>
        <v>-0.55284552845528456</v>
      </c>
      <c r="E192" s="61"/>
      <c r="F192" s="25">
        <f>[1]Fiscal!C188</f>
        <v>394</v>
      </c>
    </row>
    <row r="193" spans="1:6" s="15" customFormat="1">
      <c r="A193" s="60" t="s">
        <v>119</v>
      </c>
      <c r="B193" s="25">
        <f>[1]Monthly!T189</f>
        <v>0</v>
      </c>
      <c r="C193" s="25">
        <f>[1]Monthly!H189</f>
        <v>18</v>
      </c>
      <c r="D193" s="26">
        <f t="shared" si="2"/>
        <v>-1</v>
      </c>
      <c r="E193" s="61"/>
      <c r="F193" s="25">
        <f>[1]Fiscal!C189</f>
        <v>0</v>
      </c>
    </row>
    <row r="194" spans="1:6" s="15" customFormat="1">
      <c r="A194" s="60" t="s">
        <v>97</v>
      </c>
      <c r="B194" s="25">
        <f>[1]Monthly!T190</f>
        <v>0</v>
      </c>
      <c r="C194" s="25">
        <f>[1]Monthly!H190</f>
        <v>0</v>
      </c>
      <c r="D194" s="26"/>
      <c r="E194" s="61"/>
      <c r="F194" s="25">
        <f>[1]Fiscal!C190</f>
        <v>0</v>
      </c>
    </row>
    <row r="195" spans="1:6" s="15" customFormat="1">
      <c r="A195" s="60" t="s">
        <v>98</v>
      </c>
      <c r="B195" s="25">
        <f>[1]Monthly!T191</f>
        <v>12</v>
      </c>
      <c r="C195" s="25">
        <f>[1]Monthly!H191</f>
        <v>13</v>
      </c>
      <c r="D195" s="26">
        <f t="shared" si="2"/>
        <v>-7.6923076923076927E-2</v>
      </c>
      <c r="E195" s="61"/>
      <c r="F195" s="25">
        <f>[1]Fiscal!C191</f>
        <v>135</v>
      </c>
    </row>
    <row r="196" spans="1:6" s="15" customFormat="1">
      <c r="A196" s="71" t="s">
        <v>101</v>
      </c>
      <c r="B196" s="72"/>
      <c r="C196" s="72"/>
      <c r="D196" s="73"/>
      <c r="E196" s="74"/>
      <c r="F196" s="72"/>
    </row>
    <row r="197" spans="1:6" s="15" customFormat="1">
      <c r="A197" s="60" t="s">
        <v>95</v>
      </c>
      <c r="B197" s="25">
        <f>[1]Monthly!T193</f>
        <v>20</v>
      </c>
      <c r="C197" s="25">
        <f>[1]Monthly!H193</f>
        <v>9</v>
      </c>
      <c r="D197" s="26">
        <f t="shared" si="2"/>
        <v>1.2222222222222223</v>
      </c>
      <c r="E197" s="61"/>
      <c r="F197" s="25">
        <f>[1]Fiscal!C193</f>
        <v>3348</v>
      </c>
    </row>
    <row r="198" spans="1:6" s="15" customFormat="1">
      <c r="A198" s="60" t="s">
        <v>119</v>
      </c>
      <c r="B198" s="25">
        <f>[1]Monthly!T194</f>
        <v>0</v>
      </c>
      <c r="C198" s="25">
        <f>[1]Monthly!H194</f>
        <v>0</v>
      </c>
      <c r="D198" s="26"/>
      <c r="E198" s="61"/>
      <c r="F198" s="25">
        <f>[1]Fiscal!C194</f>
        <v>0</v>
      </c>
    </row>
    <row r="199" spans="1:6" s="15" customFormat="1">
      <c r="A199" s="60" t="s">
        <v>97</v>
      </c>
      <c r="B199" s="25">
        <f>[1]Monthly!T195</f>
        <v>0</v>
      </c>
      <c r="C199" s="25">
        <f>[1]Monthly!H195</f>
        <v>0</v>
      </c>
      <c r="D199" s="26"/>
      <c r="E199" s="61"/>
      <c r="F199" s="25">
        <f>[1]Fiscal!C195</f>
        <v>0</v>
      </c>
    </row>
    <row r="200" spans="1:6" s="15" customFormat="1">
      <c r="A200" s="60" t="s">
        <v>98</v>
      </c>
      <c r="B200" s="25">
        <f>[1]Monthly!T196</f>
        <v>0</v>
      </c>
      <c r="C200" s="25">
        <f>[1]Monthly!H196</f>
        <v>74</v>
      </c>
      <c r="D200" s="26">
        <f t="shared" si="2"/>
        <v>-1</v>
      </c>
      <c r="E200" s="61"/>
      <c r="F200" s="25">
        <f>[1]Fiscal!C196</f>
        <v>68</v>
      </c>
    </row>
    <row r="201" spans="1:6" s="15" customFormat="1">
      <c r="A201" s="71" t="s">
        <v>102</v>
      </c>
      <c r="B201" s="72"/>
      <c r="C201" s="72"/>
      <c r="D201" s="73"/>
      <c r="E201" s="74"/>
      <c r="F201" s="72"/>
    </row>
    <row r="202" spans="1:6" s="15" customFormat="1">
      <c r="A202" s="60" t="s">
        <v>95</v>
      </c>
      <c r="B202" s="25">
        <f>[1]Monthly!T198</f>
        <v>820</v>
      </c>
      <c r="C202" s="25">
        <f>[1]Monthly!H198</f>
        <v>787</v>
      </c>
      <c r="D202" s="26">
        <f t="shared" ref="D202:D250" si="3">(B202-C202)/C202</f>
        <v>4.1931385006353239E-2</v>
      </c>
      <c r="E202" s="61"/>
      <c r="F202" s="25">
        <f>[1]Fiscal!C198</f>
        <v>4217</v>
      </c>
    </row>
    <row r="203" spans="1:6" s="15" customFormat="1">
      <c r="A203" s="60" t="s">
        <v>119</v>
      </c>
      <c r="B203" s="25">
        <f>[1]Monthly!T199</f>
        <v>26</v>
      </c>
      <c r="C203" s="25">
        <f>[1]Monthly!H199</f>
        <v>20</v>
      </c>
      <c r="D203" s="26">
        <f t="shared" si="3"/>
        <v>0.3</v>
      </c>
      <c r="E203" s="61"/>
      <c r="F203" s="25">
        <f>[1]Fiscal!C199</f>
        <v>246</v>
      </c>
    </row>
    <row r="204" spans="1:6" s="15" customFormat="1">
      <c r="A204" s="60" t="s">
        <v>97</v>
      </c>
      <c r="B204" s="25">
        <f>[1]Monthly!T200</f>
        <v>0</v>
      </c>
      <c r="C204" s="25">
        <f>[1]Monthly!H200</f>
        <v>0</v>
      </c>
      <c r="D204" s="26"/>
      <c r="E204" s="61"/>
      <c r="F204" s="25">
        <f>[1]Fiscal!C200</f>
        <v>0</v>
      </c>
    </row>
    <row r="205" spans="1:6" s="15" customFormat="1">
      <c r="A205" s="60" t="s">
        <v>98</v>
      </c>
      <c r="B205" s="25">
        <f>[1]Monthly!T201</f>
        <v>7</v>
      </c>
      <c r="C205" s="25">
        <f>[1]Monthly!H201</f>
        <v>52</v>
      </c>
      <c r="D205" s="26">
        <f t="shared" si="3"/>
        <v>-0.86538461538461542</v>
      </c>
      <c r="E205" s="61"/>
      <c r="F205" s="25">
        <f>[1]Fiscal!C201</f>
        <v>352</v>
      </c>
    </row>
    <row r="206" spans="1:6" s="15" customFormat="1">
      <c r="A206" s="71" t="s">
        <v>103</v>
      </c>
      <c r="B206" s="72"/>
      <c r="C206" s="72"/>
      <c r="D206" s="73"/>
      <c r="E206" s="74"/>
      <c r="F206" s="72"/>
    </row>
    <row r="207" spans="1:6" s="15" customFormat="1">
      <c r="A207" s="60" t="s">
        <v>104</v>
      </c>
      <c r="B207" s="25">
        <f>[1]Monthly!T203</f>
        <v>11</v>
      </c>
      <c r="C207" s="25">
        <f>[1]Monthly!H203</f>
        <v>0</v>
      </c>
      <c r="D207" s="26"/>
      <c r="E207" s="61"/>
      <c r="F207" s="25">
        <f>[1]Fiscal!C203</f>
        <v>69</v>
      </c>
    </row>
    <row r="208" spans="1:6" s="15" customFormat="1">
      <c r="A208" s="60" t="s">
        <v>105</v>
      </c>
      <c r="B208" s="25">
        <f>[1]Monthly!T204</f>
        <v>393</v>
      </c>
      <c r="C208" s="25">
        <f>[1]Monthly!H204</f>
        <v>246</v>
      </c>
      <c r="D208" s="26">
        <f t="shared" si="3"/>
        <v>0.59756097560975607</v>
      </c>
      <c r="E208" s="61"/>
      <c r="F208" s="25">
        <f>[1]Fiscal!C204</f>
        <v>2397</v>
      </c>
    </row>
    <row r="209" spans="1:6" s="15" customFormat="1">
      <c r="A209" s="60" t="s">
        <v>106</v>
      </c>
      <c r="B209" s="25">
        <f>[1]Monthly!T205</f>
        <v>0</v>
      </c>
      <c r="C209" s="25">
        <f>[1]Monthly!H205</f>
        <v>3</v>
      </c>
      <c r="D209" s="26">
        <f t="shared" si="3"/>
        <v>-1</v>
      </c>
      <c r="E209" s="61"/>
      <c r="F209" s="25">
        <f>[1]Fiscal!C205</f>
        <v>0</v>
      </c>
    </row>
    <row r="210" spans="1:6" s="15" customFormat="1">
      <c r="A210" s="60" t="s">
        <v>98</v>
      </c>
      <c r="B210" s="25">
        <f>[1]Monthly!T206</f>
        <v>12</v>
      </c>
      <c r="C210" s="25">
        <f>[1]Monthly!H206</f>
        <v>10</v>
      </c>
      <c r="D210" s="26">
        <f t="shared" si="3"/>
        <v>0.2</v>
      </c>
      <c r="E210" s="61"/>
      <c r="F210" s="25">
        <f>[1]Fiscal!C206</f>
        <v>39</v>
      </c>
    </row>
    <row r="211" spans="1:6" s="15" customFormat="1">
      <c r="A211" s="24" t="s">
        <v>120</v>
      </c>
      <c r="B211" s="25">
        <f>[1]Monthly!T207</f>
        <v>0</v>
      </c>
      <c r="C211" s="25">
        <f>[1]Monthly!H207</f>
        <v>0</v>
      </c>
      <c r="D211" s="26"/>
      <c r="E211" s="23"/>
      <c r="F211" s="25">
        <f>[1]Fiscal!C207</f>
        <v>0</v>
      </c>
    </row>
    <row r="212" spans="1:6" s="15" customFormat="1">
      <c r="A212" s="33" t="s">
        <v>121</v>
      </c>
      <c r="B212" s="37">
        <f>[1]Monthly!T208</f>
        <v>102</v>
      </c>
      <c r="C212" s="37">
        <f>[1]Monthly!H208</f>
        <v>749</v>
      </c>
      <c r="D212" s="44">
        <f t="shared" si="3"/>
        <v>-0.86381842456608815</v>
      </c>
      <c r="E212" s="36"/>
      <c r="F212" s="37">
        <f>[1]Fiscal!C208</f>
        <v>7173</v>
      </c>
    </row>
    <row r="213" spans="1:6" s="15" customFormat="1">
      <c r="A213" s="33" t="s">
        <v>122</v>
      </c>
      <c r="B213" s="37">
        <f>[1]Monthly!T209</f>
        <v>37</v>
      </c>
      <c r="C213" s="37">
        <f>[1]Monthly!H209</f>
        <v>145</v>
      </c>
      <c r="D213" s="44">
        <f t="shared" si="3"/>
        <v>-0.7448275862068966</v>
      </c>
      <c r="E213" s="36"/>
      <c r="F213" s="37">
        <f>[1]Fiscal!C209</f>
        <v>1205</v>
      </c>
    </row>
    <row r="214" spans="1:6" s="15" customFormat="1">
      <c r="A214" s="33" t="s">
        <v>123</v>
      </c>
      <c r="B214" s="37">
        <f>[1]Monthly!T210</f>
        <v>67</v>
      </c>
      <c r="C214" s="37">
        <f>[1]Monthly!H210</f>
        <v>154</v>
      </c>
      <c r="D214" s="44">
        <f t="shared" si="3"/>
        <v>-0.56493506493506496</v>
      </c>
      <c r="E214" s="36"/>
      <c r="F214" s="37">
        <f>[1]Fiscal!C210</f>
        <v>529</v>
      </c>
    </row>
    <row r="215" spans="1:6" s="15" customFormat="1">
      <c r="A215" s="33" t="s">
        <v>124</v>
      </c>
      <c r="B215" s="37">
        <f>[1]Monthly!T211</f>
        <v>20</v>
      </c>
      <c r="C215" s="37">
        <f>[1]Monthly!H211</f>
        <v>83</v>
      </c>
      <c r="D215" s="44">
        <f t="shared" si="3"/>
        <v>-0.75903614457831325</v>
      </c>
      <c r="E215" s="36"/>
      <c r="F215" s="37">
        <f>[1]Fiscal!C211</f>
        <v>3416</v>
      </c>
    </row>
    <row r="216" spans="1:6" s="15" customFormat="1">
      <c r="A216" s="33" t="s">
        <v>125</v>
      </c>
      <c r="B216" s="37">
        <f>[1]Monthly!T212</f>
        <v>853</v>
      </c>
      <c r="C216" s="37">
        <f>[1]Monthly!H212</f>
        <v>859</v>
      </c>
      <c r="D216" s="44">
        <f t="shared" si="3"/>
        <v>-6.9848661233993014E-3</v>
      </c>
      <c r="E216" s="36"/>
      <c r="F216" s="37">
        <f>[1]Fiscal!C212</f>
        <v>4815</v>
      </c>
    </row>
    <row r="217" spans="1:6" s="15" customFormat="1">
      <c r="A217" s="33" t="s">
        <v>126</v>
      </c>
      <c r="B217" s="37">
        <f>[1]Monthly!T213</f>
        <v>416</v>
      </c>
      <c r="C217" s="37">
        <f>[1]Monthly!H213</f>
        <v>259</v>
      </c>
      <c r="D217" s="44">
        <f t="shared" si="3"/>
        <v>0.60617760617760619</v>
      </c>
      <c r="E217" s="36"/>
      <c r="F217" s="37">
        <f>[1]Fiscal!C213</f>
        <v>2505</v>
      </c>
    </row>
    <row r="218" spans="1:6" s="15" customFormat="1">
      <c r="A218" s="33" t="s">
        <v>127</v>
      </c>
      <c r="B218" s="37">
        <f>[1]Monthly!T214</f>
        <v>1469</v>
      </c>
      <c r="C218" s="37">
        <f>[1]Monthly!H214</f>
        <v>2181</v>
      </c>
      <c r="D218" s="44">
        <f t="shared" si="3"/>
        <v>-0.32645575424117379</v>
      </c>
      <c r="E218" s="36"/>
      <c r="F218" s="37">
        <f>[1]Fiscal!C214</f>
        <v>18946</v>
      </c>
    </row>
    <row r="219" spans="1:6" s="15" customFormat="1">
      <c r="A219" s="33" t="s">
        <v>128</v>
      </c>
      <c r="B219" s="37">
        <f>[1]Monthly!T215</f>
        <v>26</v>
      </c>
      <c r="C219" s="37">
        <f>[1]Monthly!H215</f>
        <v>58</v>
      </c>
      <c r="D219" s="44">
        <f t="shared" si="3"/>
        <v>-0.55172413793103448</v>
      </c>
      <c r="E219" s="36"/>
      <c r="F219" s="37">
        <f>[1]Fiscal!C215</f>
        <v>686</v>
      </c>
    </row>
    <row r="220" spans="1:6" s="15" customFormat="1">
      <c r="A220" s="33" t="s">
        <v>129</v>
      </c>
      <c r="B220" s="37">
        <f>[1]Monthly!T216</f>
        <v>0</v>
      </c>
      <c r="C220" s="37">
        <f>[1]Monthly!H216</f>
        <v>10</v>
      </c>
      <c r="D220" s="44">
        <f t="shared" si="3"/>
        <v>-1</v>
      </c>
      <c r="E220" s="36"/>
      <c r="F220" s="37">
        <f>[1]Fiscal!C216</f>
        <v>11</v>
      </c>
    </row>
    <row r="221" spans="1:6" s="15" customFormat="1">
      <c r="A221" s="70" t="s">
        <v>130</v>
      </c>
      <c r="B221" s="53">
        <f>[1]Monthly!T217</f>
        <v>1495</v>
      </c>
      <c r="C221" s="53">
        <f>[1]Monthly!H217</f>
        <v>2249</v>
      </c>
      <c r="D221" s="54">
        <f t="shared" si="3"/>
        <v>-0.33526011560693642</v>
      </c>
      <c r="E221" s="36"/>
      <c r="F221" s="53">
        <f>[1]Fiscal!C217</f>
        <v>19643</v>
      </c>
    </row>
    <row r="222" spans="1:6" s="15" customFormat="1">
      <c r="A222" s="39" t="s">
        <v>131</v>
      </c>
      <c r="B222" s="40"/>
      <c r="C222" s="40"/>
      <c r="D222" s="41"/>
      <c r="E222" s="19"/>
      <c r="F222" s="40"/>
    </row>
    <row r="223" spans="1:6" s="15" customFormat="1">
      <c r="A223" s="24" t="s">
        <v>132</v>
      </c>
      <c r="B223" s="25">
        <f>[1]Monthly!T219</f>
        <v>861</v>
      </c>
      <c r="C223" s="25">
        <f>[1]Monthly!H219</f>
        <v>964</v>
      </c>
      <c r="D223" s="26">
        <f t="shared" si="3"/>
        <v>-0.10684647302904564</v>
      </c>
      <c r="E223" s="23"/>
      <c r="F223" s="25">
        <f>[1]Fiscal!C219</f>
        <v>5595</v>
      </c>
    </row>
    <row r="224" spans="1:6" s="15" customFormat="1">
      <c r="A224" s="27" t="s">
        <v>133</v>
      </c>
      <c r="B224" s="28">
        <f>[1]Monthly!T220</f>
        <v>4240</v>
      </c>
      <c r="C224" s="28">
        <f>[1]Monthly!H220</f>
        <v>2787</v>
      </c>
      <c r="D224" s="29">
        <f t="shared" si="3"/>
        <v>0.52134912091855046</v>
      </c>
      <c r="E224" s="30"/>
      <c r="F224" s="28">
        <f>[1]Fiscal!C220</f>
        <v>28450</v>
      </c>
    </row>
    <row r="225" spans="1:6" s="15" customFormat="1">
      <c r="A225" s="27" t="s">
        <v>134</v>
      </c>
      <c r="B225" s="28">
        <f>[1]Monthly!T221</f>
        <v>1583</v>
      </c>
      <c r="C225" s="28">
        <f>[1]Monthly!H221</f>
        <v>1679</v>
      </c>
      <c r="D225" s="29">
        <f t="shared" si="3"/>
        <v>-5.7176891006551517E-2</v>
      </c>
      <c r="E225" s="30"/>
      <c r="F225" s="28">
        <f>[1]Fiscal!C221</f>
        <v>11669</v>
      </c>
    </row>
    <row r="226" spans="1:6" s="15" customFormat="1">
      <c r="A226" s="27" t="s">
        <v>135</v>
      </c>
      <c r="B226" s="28">
        <f>[1]Monthly!T222</f>
        <v>1646</v>
      </c>
      <c r="C226" s="28">
        <f>[1]Monthly!H222</f>
        <v>1528</v>
      </c>
      <c r="D226" s="29">
        <f t="shared" si="3"/>
        <v>7.7225130890052354E-2</v>
      </c>
      <c r="E226" s="30"/>
      <c r="F226" s="28">
        <f>[1]Fiscal!C222</f>
        <v>10589</v>
      </c>
    </row>
    <row r="227" spans="1:6" s="15" customFormat="1">
      <c r="A227" s="27" t="s">
        <v>136</v>
      </c>
      <c r="B227" s="28">
        <f>[1]Monthly!T223</f>
        <v>813</v>
      </c>
      <c r="C227" s="28">
        <f>[1]Monthly!H223</f>
        <v>1042</v>
      </c>
      <c r="D227" s="29">
        <f t="shared" si="3"/>
        <v>-0.21976967370441458</v>
      </c>
      <c r="E227" s="30"/>
      <c r="F227" s="28">
        <f>[1]Fiscal!C223</f>
        <v>5531</v>
      </c>
    </row>
    <row r="228" spans="1:6" s="15" customFormat="1">
      <c r="A228" s="27" t="s">
        <v>137</v>
      </c>
      <c r="B228" s="28">
        <f>[1]Monthly!T224</f>
        <v>493</v>
      </c>
      <c r="C228" s="28">
        <f>[1]Monthly!H224</f>
        <v>471</v>
      </c>
      <c r="D228" s="29">
        <f t="shared" si="3"/>
        <v>4.6709129511677279E-2</v>
      </c>
      <c r="E228" s="30"/>
      <c r="F228" s="28">
        <f>[1]Fiscal!C224</f>
        <v>3694</v>
      </c>
    </row>
    <row r="229" spans="1:6" s="15" customFormat="1">
      <c r="A229" s="27" t="s">
        <v>15</v>
      </c>
      <c r="B229" s="28">
        <f>[1]Monthly!T225</f>
        <v>54</v>
      </c>
      <c r="C229" s="28">
        <f>[1]Monthly!H225</f>
        <v>40</v>
      </c>
      <c r="D229" s="29">
        <f t="shared" si="3"/>
        <v>0.35</v>
      </c>
      <c r="E229" s="30"/>
      <c r="F229" s="28">
        <f>[1]Fiscal!C225</f>
        <v>255</v>
      </c>
    </row>
    <row r="230" spans="1:6" s="15" customFormat="1">
      <c r="A230" s="27" t="s">
        <v>16</v>
      </c>
      <c r="B230" s="28">
        <f>[1]Monthly!T226</f>
        <v>3</v>
      </c>
      <c r="C230" s="28">
        <f>[1]Monthly!H226</f>
        <v>4</v>
      </c>
      <c r="D230" s="29">
        <f t="shared" si="3"/>
        <v>-0.25</v>
      </c>
      <c r="E230" s="30"/>
      <c r="F230" s="28">
        <f>[1]Fiscal!C226</f>
        <v>44</v>
      </c>
    </row>
    <row r="231" spans="1:6" s="15" customFormat="1">
      <c r="A231" s="27" t="s">
        <v>17</v>
      </c>
      <c r="B231" s="28">
        <f>[1]Monthly!T227</f>
        <v>9</v>
      </c>
      <c r="C231" s="28">
        <f>[1]Monthly!H227</f>
        <v>10</v>
      </c>
      <c r="D231" s="29">
        <f t="shared" si="3"/>
        <v>-0.1</v>
      </c>
      <c r="E231" s="30"/>
      <c r="F231" s="28">
        <f>[1]Fiscal!C227</f>
        <v>78</v>
      </c>
    </row>
    <row r="232" spans="1:6" s="15" customFormat="1">
      <c r="A232" s="27" t="s">
        <v>18</v>
      </c>
      <c r="B232" s="28">
        <f>[1]Monthly!T228</f>
        <v>6</v>
      </c>
      <c r="C232" s="28">
        <f>[1]Monthly!H228</f>
        <v>6</v>
      </c>
      <c r="D232" s="29">
        <f t="shared" si="3"/>
        <v>0</v>
      </c>
      <c r="E232" s="30"/>
      <c r="F232" s="28">
        <f>[1]Fiscal!C228</f>
        <v>25</v>
      </c>
    </row>
    <row r="233" spans="1:6" s="15" customFormat="1">
      <c r="A233" s="27" t="s">
        <v>19</v>
      </c>
      <c r="B233" s="28">
        <f>[1]Monthly!T229</f>
        <v>30</v>
      </c>
      <c r="C233" s="28">
        <f>[1]Monthly!H229</f>
        <v>29</v>
      </c>
      <c r="D233" s="29">
        <f t="shared" si="3"/>
        <v>3.4482758620689655E-2</v>
      </c>
      <c r="E233" s="30"/>
      <c r="F233" s="28">
        <f>[1]Fiscal!C229</f>
        <v>184</v>
      </c>
    </row>
    <row r="234" spans="1:6" s="15" customFormat="1">
      <c r="A234" s="27" t="s">
        <v>20</v>
      </c>
      <c r="B234" s="28">
        <f>[1]Monthly!T230</f>
        <v>30</v>
      </c>
      <c r="C234" s="28">
        <f>[1]Monthly!H230</f>
        <v>37</v>
      </c>
      <c r="D234" s="29">
        <f t="shared" si="3"/>
        <v>-0.1891891891891892</v>
      </c>
      <c r="E234" s="30"/>
      <c r="F234" s="28">
        <f>[1]Fiscal!C230</f>
        <v>197</v>
      </c>
    </row>
    <row r="235" spans="1:6" s="15" customFormat="1">
      <c r="A235" s="24" t="s">
        <v>21</v>
      </c>
      <c r="B235" s="25">
        <f>[1]Monthly!T231</f>
        <v>277</v>
      </c>
      <c r="C235" s="25">
        <f>[1]Monthly!H231</f>
        <v>359</v>
      </c>
      <c r="D235" s="26">
        <f t="shared" si="3"/>
        <v>-0.22841225626740946</v>
      </c>
      <c r="E235" s="23"/>
      <c r="F235" s="25">
        <f>[1]Fiscal!C231</f>
        <v>2194</v>
      </c>
    </row>
    <row r="236" spans="1:6" s="15" customFormat="1">
      <c r="A236" s="24" t="s">
        <v>138</v>
      </c>
      <c r="B236" s="25">
        <f>[1]Monthly!T232</f>
        <v>89</v>
      </c>
      <c r="C236" s="25">
        <f>[1]Monthly!H232</f>
        <v>112</v>
      </c>
      <c r="D236" s="26">
        <f t="shared" si="3"/>
        <v>-0.20535714285714285</v>
      </c>
      <c r="E236" s="23"/>
      <c r="F236" s="25">
        <f>[1]Fiscal!C232</f>
        <v>619</v>
      </c>
    </row>
    <row r="237" spans="1:6" s="15" customFormat="1">
      <c r="A237" s="24" t="s">
        <v>139</v>
      </c>
      <c r="B237" s="25">
        <f>[1]Monthly!T233</f>
        <v>200</v>
      </c>
      <c r="C237" s="25">
        <f>[1]Monthly!H233</f>
        <v>0</v>
      </c>
      <c r="D237" s="26"/>
      <c r="E237" s="23"/>
      <c r="F237" s="25">
        <f>[1]Fiscal!C233</f>
        <v>892</v>
      </c>
    </row>
    <row r="238" spans="1:6" s="15" customFormat="1">
      <c r="A238" s="70" t="s">
        <v>140</v>
      </c>
      <c r="B238" s="53">
        <f>[1]Monthly!T234</f>
        <v>10334</v>
      </c>
      <c r="C238" s="53">
        <f>[1]Monthly!H234</f>
        <v>9068</v>
      </c>
      <c r="D238" s="54">
        <f t="shared" si="3"/>
        <v>0.13961182179091311</v>
      </c>
      <c r="E238" s="36"/>
      <c r="F238" s="53">
        <f>[1]Fiscal!C234</f>
        <v>69898</v>
      </c>
    </row>
    <row r="239" spans="1:6" s="15" customFormat="1">
      <c r="A239" s="77" t="s">
        <v>141</v>
      </c>
      <c r="B239" s="78">
        <f>[1]Monthly!T235</f>
        <v>246</v>
      </c>
      <c r="C239" s="78">
        <f>[1]Monthly!H235</f>
        <v>245</v>
      </c>
      <c r="D239" s="79">
        <f t="shared" si="3"/>
        <v>4.0816326530612249E-3</v>
      </c>
      <c r="E239" s="55"/>
      <c r="F239" s="78">
        <f>[1]Fiscal!C235</f>
        <v>1437</v>
      </c>
    </row>
    <row r="240" spans="1:6" s="15" customFormat="1">
      <c r="A240" s="11" t="s">
        <v>142</v>
      </c>
      <c r="B240" s="12"/>
      <c r="C240" s="12"/>
      <c r="D240" s="13"/>
      <c r="E240" s="14"/>
      <c r="F240" s="12"/>
    </row>
    <row r="241" spans="1:6" s="15" customFormat="1">
      <c r="A241" s="24" t="s">
        <v>143</v>
      </c>
      <c r="B241" s="80">
        <f>[1]Monthly!T237</f>
        <v>108.95</v>
      </c>
      <c r="C241" s="80">
        <f>[1]Monthly!H237</f>
        <v>41</v>
      </c>
      <c r="D241" s="81">
        <f t="shared" si="3"/>
        <v>1.6573170731707318</v>
      </c>
      <c r="E241" s="82"/>
      <c r="F241" s="80">
        <f>[1]Fiscal!C237</f>
        <v>638.25</v>
      </c>
    </row>
    <row r="242" spans="1:6" s="15" customFormat="1">
      <c r="A242" s="27" t="s">
        <v>144</v>
      </c>
      <c r="B242" s="47">
        <f>[1]Monthly!T238</f>
        <v>924.21</v>
      </c>
      <c r="C242" s="47">
        <f>[1]Monthly!H238</f>
        <v>716.46</v>
      </c>
      <c r="D242" s="48">
        <f t="shared" si="3"/>
        <v>0.28996733941880914</v>
      </c>
      <c r="E242" s="82"/>
      <c r="F242" s="80">
        <f>[1]Fiscal!C238</f>
        <v>5985.5800000000008</v>
      </c>
    </row>
    <row r="243" spans="1:6" s="15" customFormat="1">
      <c r="A243" s="27" t="s">
        <v>145</v>
      </c>
      <c r="B243" s="47">
        <f>[1]Monthly!T239</f>
        <v>1647.05</v>
      </c>
      <c r="C243" s="47">
        <f>[1]Monthly!H239</f>
        <v>1021.6</v>
      </c>
      <c r="D243" s="48">
        <f t="shared" si="3"/>
        <v>0.61222592012529353</v>
      </c>
      <c r="E243" s="82"/>
      <c r="F243" s="80">
        <f>[1]Fiscal!C239</f>
        <v>11150.689999999999</v>
      </c>
    </row>
    <row r="244" spans="1:6" s="15" customFormat="1">
      <c r="A244" s="27" t="s">
        <v>137</v>
      </c>
      <c r="B244" s="47">
        <f>[1]Monthly!T240</f>
        <v>289.48</v>
      </c>
      <c r="C244" s="47">
        <f>[1]Monthly!H240</f>
        <v>133.80000000000001</v>
      </c>
      <c r="D244" s="48">
        <f t="shared" si="3"/>
        <v>1.1635276532137517</v>
      </c>
      <c r="E244" s="82"/>
      <c r="F244" s="80">
        <f>[1]Fiscal!C240</f>
        <v>1771.33</v>
      </c>
    </row>
    <row r="245" spans="1:6" s="15" customFormat="1">
      <c r="A245" s="24" t="s">
        <v>139</v>
      </c>
      <c r="B245" s="47">
        <f>[1]Monthly!T241</f>
        <v>7295</v>
      </c>
      <c r="C245" s="47">
        <f>[1]Monthly!H241</f>
        <v>3705</v>
      </c>
      <c r="D245" s="48">
        <f t="shared" si="3"/>
        <v>0.96896086369770584</v>
      </c>
      <c r="E245" s="82"/>
      <c r="F245" s="80">
        <f>[1]Fiscal!C241</f>
        <v>39885</v>
      </c>
    </row>
    <row r="246" spans="1:6" s="15" customFormat="1">
      <c r="A246" s="24" t="s">
        <v>146</v>
      </c>
      <c r="B246" s="47">
        <f>[1]Monthly!T242</f>
        <v>1000</v>
      </c>
      <c r="C246" s="47">
        <f>[1]Monthly!H242</f>
        <v>0</v>
      </c>
      <c r="D246" s="48"/>
      <c r="E246" s="82"/>
      <c r="F246" s="80">
        <f>[1]Fiscal!C242</f>
        <v>6900</v>
      </c>
    </row>
    <row r="247" spans="1:6" s="15" customFormat="1">
      <c r="A247" s="24" t="s">
        <v>147</v>
      </c>
      <c r="B247" s="47">
        <f>[1]Monthly!T243</f>
        <v>1048.95</v>
      </c>
      <c r="C247" s="47">
        <f>[1]Monthly!H243</f>
        <v>992</v>
      </c>
      <c r="D247" s="48">
        <f t="shared" si="3"/>
        <v>5.740927419354843E-2</v>
      </c>
      <c r="E247" s="82"/>
      <c r="F247" s="80">
        <f>[1]Fiscal!C243</f>
        <v>10467</v>
      </c>
    </row>
    <row r="248" spans="1:6" s="15" customFormat="1">
      <c r="A248" s="24" t="s">
        <v>148</v>
      </c>
      <c r="B248" s="47">
        <f>[1]Monthly!T244</f>
        <v>144</v>
      </c>
      <c r="C248" s="47">
        <f>[1]Monthly!H244</f>
        <v>182</v>
      </c>
      <c r="D248" s="48">
        <f t="shared" si="3"/>
        <v>-0.2087912087912088</v>
      </c>
      <c r="E248" s="82"/>
      <c r="F248" s="80">
        <f>[1]Fiscal!C244</f>
        <v>2490</v>
      </c>
    </row>
    <row r="249" spans="1:6" s="15" customFormat="1">
      <c r="A249" s="24" t="s">
        <v>149</v>
      </c>
      <c r="B249" s="47">
        <f>[1]Monthly!T245</f>
        <v>727</v>
      </c>
      <c r="C249" s="47">
        <f>[1]Monthly!H245</f>
        <v>1150.1400000000001</v>
      </c>
      <c r="D249" s="48">
        <f t="shared" si="3"/>
        <v>-0.3679030378910394</v>
      </c>
      <c r="E249" s="82"/>
      <c r="F249" s="80">
        <f>[1]Fiscal!C245</f>
        <v>8342.7999999999993</v>
      </c>
    </row>
    <row r="250" spans="1:6" s="15" customFormat="1">
      <c r="A250" s="70" t="s">
        <v>150</v>
      </c>
      <c r="B250" s="53">
        <f>[1]Monthly!T246</f>
        <v>13184.640000000001</v>
      </c>
      <c r="C250" s="53">
        <f>[1]Monthly!H246</f>
        <v>6791.86</v>
      </c>
      <c r="D250" s="54">
        <f t="shared" si="3"/>
        <v>0.94124142723789972</v>
      </c>
      <c r="E250" s="36"/>
      <c r="F250" s="53">
        <f>[1]Fiscal!C246</f>
        <v>85243.65</v>
      </c>
    </row>
  </sheetData>
  <pageMargins left="0.4" right="0.4" top="0.4" bottom="0.4" header="0.3" footer="0.3"/>
  <pageSetup scale="88" orientation="portrait" horizontalDpi="4294967295" verticalDpi="4294967295" r:id="rId1"/>
  <rowBreaks count="5" manualBreakCount="5">
    <brk id="42" max="16383" man="1"/>
    <brk id="88" max="5" man="1"/>
    <brk id="136" max="16383" man="1"/>
    <brk id="179" max="16383" man="1"/>
    <brk id="221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79d4948-2972-4378-a243-8eee2ad2be64" xsi:nil="true"/>
    <lcf76f155ced4ddcb4097134ff3c332f xmlns="40529776-1cc5-4192-899a-0fa85daeb57c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EA6511BE90BD3409F3BAECE42909539" ma:contentTypeVersion="13" ma:contentTypeDescription="Create a new document." ma:contentTypeScope="" ma:versionID="471c03d4d1bf3dea9e4642623c3c6cc4">
  <xsd:schema xmlns:xsd="http://www.w3.org/2001/XMLSchema" xmlns:xs="http://www.w3.org/2001/XMLSchema" xmlns:p="http://schemas.microsoft.com/office/2006/metadata/properties" xmlns:ns2="40529776-1cc5-4192-899a-0fa85daeb57c" xmlns:ns3="579d4948-2972-4378-a243-8eee2ad2be64" targetNamespace="http://schemas.microsoft.com/office/2006/metadata/properties" ma:root="true" ma:fieldsID="0328b9bbc4530c0327cb2419c22ec437" ns2:_="" ns3:_="">
    <xsd:import namespace="40529776-1cc5-4192-899a-0fa85daeb57c"/>
    <xsd:import namespace="579d4948-2972-4378-a243-8eee2ad2be6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29776-1cc5-4192-899a-0fa85daeb57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03d0a904-fdcd-458a-a62f-7b2a24767ba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9d4948-2972-4378-a243-8eee2ad2be6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f4699319-ec62-4a4d-955e-56408b5b109b}" ma:internalName="TaxCatchAll" ma:showField="CatchAllData" ma:web="579d4948-2972-4378-a243-8eee2ad2be6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1D6F4A3-6AB1-4E4F-9D11-F9AA2DAA1D30}"/>
</file>

<file path=customXml/itemProps2.xml><?xml version="1.0" encoding="utf-8"?>
<ds:datastoreItem xmlns:ds="http://schemas.openxmlformats.org/officeDocument/2006/customXml" ds:itemID="{B720180B-135A-47F6-BCA1-0E89BA3168DE}"/>
</file>

<file path=customXml/itemProps3.xml><?xml version="1.0" encoding="utf-8"?>
<ds:datastoreItem xmlns:ds="http://schemas.openxmlformats.org/officeDocument/2006/customXml" ds:itemID="{FE347400-0598-434D-8818-4A30ECF3BEA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Leslie Wood</dc:creator>
  <cp:keywords/>
  <dc:description/>
  <cp:lastModifiedBy>Bradin Farnworth</cp:lastModifiedBy>
  <cp:revision/>
  <dcterms:created xsi:type="dcterms:W3CDTF">2026-02-19T21:57:15Z</dcterms:created>
  <dcterms:modified xsi:type="dcterms:W3CDTF">2026-02-20T14:50:33Z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0x010100EEA6511BE90BD3409F3BAECE42909539</vt:lpwstr>
  </property>
  <property fmtid="{D5CDD505-2E9C-101B-9397-08002B2CF9AE}" pid="3" name="MediaServiceImageTags">
    <vt:lpwstr/>
  </property>
</Properties>
</file>